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chapmana\Documents\PAPERS\Olajide OVX mitoch\First Submission\"/>
    </mc:Choice>
  </mc:AlternateContent>
  <xr:revisionPtr revIDLastSave="0" documentId="8_{E1F87FC3-A131-4036-80C3-BBFB14D22F38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7B-Estradiol" sheetId="3" r:id="rId1"/>
    <sheet name="Respirometry" sheetId="1" r:id="rId2"/>
    <sheet name="Western Blot Quantificatio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P14" i="1"/>
  <c r="P15" i="1"/>
  <c r="P16" i="1"/>
  <c r="P17" i="1"/>
  <c r="P18" i="1"/>
  <c r="P19" i="1"/>
  <c r="P13" i="1"/>
  <c r="K14" i="1"/>
  <c r="K15" i="1"/>
  <c r="K16" i="1"/>
  <c r="K17" i="1"/>
  <c r="K18" i="1"/>
  <c r="K19" i="1"/>
  <c r="K13" i="1"/>
  <c r="F14" i="1"/>
  <c r="F15" i="1"/>
  <c r="F16" i="1"/>
  <c r="F18" i="1"/>
  <c r="F19" i="1"/>
  <c r="F13" i="1"/>
  <c r="V4" i="1"/>
  <c r="V5" i="1"/>
  <c r="V6" i="1"/>
  <c r="V7" i="1"/>
  <c r="V8" i="1"/>
  <c r="V9" i="1"/>
  <c r="V3" i="1"/>
  <c r="O3" i="1"/>
  <c r="O4" i="1"/>
  <c r="O5" i="1"/>
  <c r="O6" i="1"/>
  <c r="O7" i="1"/>
  <c r="O8" i="1"/>
  <c r="O9" i="1"/>
  <c r="H4" i="1"/>
  <c r="H5" i="1"/>
  <c r="H6" i="1"/>
  <c r="H7" i="1"/>
  <c r="H8" i="1"/>
  <c r="H9" i="1"/>
  <c r="H3" i="1"/>
</calcChain>
</file>

<file path=xl/sharedStrings.xml><?xml version="1.0" encoding="utf-8"?>
<sst xmlns="http://schemas.openxmlformats.org/spreadsheetml/2006/main" count="119" uniqueCount="50">
  <si>
    <t>Sham</t>
  </si>
  <si>
    <t>OVX</t>
  </si>
  <si>
    <t>OVX+E</t>
  </si>
  <si>
    <t>Malate</t>
  </si>
  <si>
    <t>Pyruvate</t>
  </si>
  <si>
    <t>Glutamate</t>
  </si>
  <si>
    <t>ADP</t>
  </si>
  <si>
    <t>Cytochrome c</t>
  </si>
  <si>
    <t>Succinate</t>
  </si>
  <si>
    <t>FCCP</t>
  </si>
  <si>
    <t>OVX40</t>
  </si>
  <si>
    <t>Sham36</t>
  </si>
  <si>
    <t>Sham37</t>
  </si>
  <si>
    <t>Sham42</t>
  </si>
  <si>
    <t>Sham46</t>
  </si>
  <si>
    <t>OVX+E38</t>
  </si>
  <si>
    <t>VDAC</t>
  </si>
  <si>
    <t>SOD2</t>
  </si>
  <si>
    <t>Mito-Cyto C</t>
  </si>
  <si>
    <t>Cyto-Cyto C</t>
  </si>
  <si>
    <t>PSD95</t>
  </si>
  <si>
    <t>Synaptophysin</t>
  </si>
  <si>
    <t>Sham30</t>
  </si>
  <si>
    <t>Sham31</t>
  </si>
  <si>
    <t>OVX19</t>
  </si>
  <si>
    <t>OVX25</t>
  </si>
  <si>
    <t>OVX24</t>
  </si>
  <si>
    <t>Sham47</t>
  </si>
  <si>
    <t>OVX34</t>
  </si>
  <si>
    <t>OVX35</t>
  </si>
  <si>
    <t>OVX41</t>
  </si>
  <si>
    <t>OVX+E32</t>
  </si>
  <si>
    <t>OVX+E33</t>
  </si>
  <si>
    <t>OVX+E39</t>
  </si>
  <si>
    <t>Sham21</t>
  </si>
  <si>
    <t>Sham26</t>
  </si>
  <si>
    <t>OVX27</t>
  </si>
  <si>
    <t>OVX+E17</t>
  </si>
  <si>
    <t>OVX+E23</t>
  </si>
  <si>
    <t>OVX+E28</t>
  </si>
  <si>
    <t>OVX+E29</t>
  </si>
  <si>
    <t>OVX+E16</t>
  </si>
  <si>
    <t>OVX18</t>
  </si>
  <si>
    <t>Sham20</t>
  </si>
  <si>
    <t>OVX44</t>
  </si>
  <si>
    <t>OVX+E43</t>
  </si>
  <si>
    <t>Two Weeks Post-OVX</t>
  </si>
  <si>
    <t>Four Weeks Post-OVX</t>
  </si>
  <si>
    <t>Two Weeks</t>
  </si>
  <si>
    <t>Four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</si>
</sst>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9" fillId="0" borderId="0" xfId="0" applyFont="1" applyAlignment="1"/>
    <xf numFmtId="0" fontId="8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0" fillId="0" borderId="0" xfId="0" applyFill="1"/>
    <xf numFmtId="0" fontId="1" fillId="0" borderId="0" xfId="0" applyFont="1" applyFill="1"/>
    <xf numFmtId="164" fontId="2" fillId="0" borderId="0" xfId="0" applyNumberFormat="1" applyFont="1"/>
    <xf numFmtId="164" fontId="0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164" fontId="0" fillId="0" borderId="0" xfId="0" applyNumberFormat="1" applyFill="1"/>
    <xf numFmtId="164" fontId="5" fillId="0" borderId="0" xfId="0" applyNumberFormat="1" applyFont="1" applyFill="1"/>
    <xf numFmtId="164" fontId="3" fillId="0" borderId="0" xfId="0" applyNumberFormat="1" applyFont="1" applyFill="1" applyAlignment="1">
      <alignment horizontal="center"/>
    </xf>
    <xf numFmtId="164" fontId="2" fillId="0" borderId="0" xfId="0" applyNumberFormat="1" applyFont="1" applyFill="1"/>
    <xf numFmtId="164" fontId="0" fillId="0" borderId="0" xfId="0" applyNumberFormat="1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8" fillId="0" borderId="0" xfId="0" applyNumberFormat="1" applyFont="1"/>
    <xf numFmtId="2" fontId="0" fillId="0" borderId="0" xfId="0" applyNumberFormat="1"/>
    <xf numFmtId="2" fontId="0" fillId="0" borderId="0" xfId="0" applyNumberFormat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8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C2348-A555-47EC-980E-8AA99DD5953A}">
  <dimension ref="A1:AC16"/>
  <sheetViews>
    <sheetView zoomScaleNormal="100" workbookViewId="0">
      <selection activeCell="D21" sqref="D21"/>
    </sheetView>
  </sheetViews>
  <sheetFormatPr defaultRowHeight="14.4" x14ac:dyDescent="0.3"/>
  <cols>
    <col min="1" max="1" width="21" style="12" customWidth="1"/>
    <col min="2" max="4" width="8.88671875" style="12"/>
    <col min="5" max="5" width="21.5546875" style="12" customWidth="1"/>
    <col min="6" max="6" width="8.77734375" style="12" customWidth="1"/>
    <col min="7" max="7" width="12.5546875" style="12" customWidth="1"/>
    <col min="8" max="18" width="8.88671875" style="12"/>
    <col min="19" max="19" width="8.88671875" style="12" customWidth="1"/>
    <col min="20" max="28" width="8.88671875" style="12"/>
  </cols>
  <sheetData>
    <row r="1" spans="1:29" x14ac:dyDescent="0.3">
      <c r="A1" s="13" t="s">
        <v>46</v>
      </c>
      <c r="B1" s="3" t="s">
        <v>11</v>
      </c>
      <c r="C1" s="9">
        <v>38.019089999999998</v>
      </c>
      <c r="D1" s="13"/>
      <c r="E1" s="13" t="s">
        <v>47</v>
      </c>
      <c r="F1" s="3" t="s">
        <v>43</v>
      </c>
      <c r="G1" s="9">
        <v>33.809010000000001</v>
      </c>
      <c r="J1" s="13"/>
      <c r="K1" s="13"/>
      <c r="L1" s="13"/>
      <c r="M1" s="13"/>
      <c r="N1" s="13"/>
      <c r="O1" s="13"/>
      <c r="P1" s="13"/>
      <c r="Q1" s="13"/>
      <c r="R1" s="13"/>
      <c r="S1" s="13"/>
      <c r="T1" s="11"/>
      <c r="U1" s="13"/>
      <c r="V1" s="14"/>
      <c r="W1" s="13"/>
      <c r="X1" s="13"/>
      <c r="Z1" s="11"/>
    </row>
    <row r="2" spans="1:29" x14ac:dyDescent="0.3">
      <c r="A2" s="11"/>
      <c r="B2" s="3" t="s">
        <v>12</v>
      </c>
      <c r="C2" s="9">
        <v>32.28698</v>
      </c>
      <c r="D2" s="11"/>
      <c r="E2" s="11"/>
      <c r="F2" s="3" t="s">
        <v>34</v>
      </c>
      <c r="G2" s="9">
        <v>34.588079999999998</v>
      </c>
      <c r="J2" s="11"/>
      <c r="K2" s="11"/>
      <c r="L2" s="11"/>
      <c r="M2" s="11"/>
      <c r="N2" s="11"/>
      <c r="O2" s="11"/>
      <c r="P2" s="11"/>
      <c r="Q2" s="11"/>
      <c r="R2" s="11"/>
      <c r="S2" s="7"/>
      <c r="T2" s="11"/>
      <c r="U2" s="13"/>
      <c r="V2" s="14"/>
      <c r="W2" s="15"/>
      <c r="Z2" s="11"/>
    </row>
    <row r="3" spans="1:29" x14ac:dyDescent="0.3">
      <c r="A3" s="13"/>
      <c r="B3" s="3" t="s">
        <v>13</v>
      </c>
      <c r="C3" s="9">
        <v>30.12003</v>
      </c>
      <c r="D3" s="13"/>
      <c r="E3" s="13"/>
      <c r="F3" s="3" t="s">
        <v>35</v>
      </c>
      <c r="G3" s="9">
        <v>33.633589999999998</v>
      </c>
      <c r="J3" s="13"/>
      <c r="K3" s="13"/>
      <c r="L3" s="14"/>
      <c r="M3" s="13"/>
      <c r="N3" s="13"/>
      <c r="O3" s="13"/>
      <c r="P3" s="13"/>
      <c r="Q3" s="13"/>
      <c r="R3" s="14"/>
      <c r="S3" s="14"/>
      <c r="T3" s="11"/>
      <c r="U3" s="13"/>
      <c r="V3" s="14"/>
      <c r="Z3" s="11"/>
    </row>
    <row r="4" spans="1:29" x14ac:dyDescent="0.3">
      <c r="A4" s="14"/>
      <c r="B4" s="3" t="s">
        <v>14</v>
      </c>
      <c r="C4" s="9">
        <v>28.43806</v>
      </c>
      <c r="D4" s="14"/>
      <c r="E4" s="14"/>
      <c r="F4" s="3" t="s">
        <v>23</v>
      </c>
      <c r="G4" s="9">
        <v>33.901879999999998</v>
      </c>
      <c r="J4" s="14"/>
      <c r="K4" s="14"/>
      <c r="L4" s="14"/>
      <c r="M4" s="14"/>
      <c r="N4" s="14"/>
      <c r="O4" s="14"/>
      <c r="P4" s="14"/>
      <c r="Q4" s="14"/>
      <c r="R4" s="15"/>
      <c r="S4" s="15"/>
      <c r="T4" s="11"/>
      <c r="U4" s="13"/>
      <c r="V4" s="14"/>
      <c r="W4" s="13"/>
      <c r="X4" s="13"/>
      <c r="Z4" s="11"/>
    </row>
    <row r="5" spans="1:29" x14ac:dyDescent="0.3">
      <c r="A5" s="15"/>
      <c r="B5" s="3" t="s">
        <v>27</v>
      </c>
      <c r="C5" s="9">
        <v>35.207210000000003</v>
      </c>
      <c r="D5" s="15"/>
      <c r="E5" s="15"/>
      <c r="F5"/>
      <c r="G5" s="1"/>
      <c r="J5" s="13"/>
      <c r="K5" s="15"/>
      <c r="N5" s="13"/>
      <c r="O5" s="15"/>
      <c r="Q5" s="13"/>
      <c r="R5" s="15"/>
      <c r="S5" s="15"/>
      <c r="T5" s="11"/>
      <c r="U5" s="13"/>
      <c r="V5" s="14"/>
      <c r="W5" s="15"/>
      <c r="X5" s="15"/>
      <c r="Z5" s="11"/>
    </row>
    <row r="6" spans="1:29" x14ac:dyDescent="0.3">
      <c r="B6" s="3" t="s">
        <v>28</v>
      </c>
      <c r="C6" s="9">
        <v>28.102699999999999</v>
      </c>
      <c r="F6" s="3" t="s">
        <v>42</v>
      </c>
      <c r="G6" s="9">
        <v>21.766929999999999</v>
      </c>
      <c r="T6" s="11"/>
      <c r="U6" s="13"/>
      <c r="V6" s="14"/>
      <c r="W6" s="13"/>
      <c r="X6" s="13"/>
      <c r="Z6" s="11"/>
    </row>
    <row r="7" spans="1:29" x14ac:dyDescent="0.3">
      <c r="A7" s="11"/>
      <c r="B7" s="3" t="s">
        <v>29</v>
      </c>
      <c r="C7" s="9">
        <v>26.152439999999999</v>
      </c>
      <c r="D7" s="11"/>
      <c r="E7" s="11"/>
      <c r="F7" s="3" t="s">
        <v>25</v>
      </c>
      <c r="G7" s="9">
        <v>31.513069999999999</v>
      </c>
      <c r="J7" s="11"/>
      <c r="K7" s="11"/>
      <c r="L7" s="11"/>
      <c r="M7" s="11"/>
      <c r="N7" s="11"/>
      <c r="O7" s="11"/>
      <c r="P7" s="11"/>
      <c r="Q7" s="11"/>
      <c r="R7" s="11"/>
      <c r="T7" s="11"/>
      <c r="U7" s="13"/>
      <c r="V7" s="14"/>
      <c r="Z7" s="11"/>
    </row>
    <row r="8" spans="1:29" x14ac:dyDescent="0.3">
      <c r="B8" s="3" t="s">
        <v>10</v>
      </c>
      <c r="C8" s="9">
        <v>23.964839999999999</v>
      </c>
      <c r="F8" s="3" t="s">
        <v>36</v>
      </c>
      <c r="G8" s="9">
        <v>22.695630000000001</v>
      </c>
      <c r="T8" s="11"/>
      <c r="U8" s="13"/>
      <c r="V8" s="14"/>
      <c r="Z8" s="11"/>
    </row>
    <row r="9" spans="1:29" x14ac:dyDescent="0.3">
      <c r="A9" s="13"/>
      <c r="B9" s="3" t="s">
        <v>30</v>
      </c>
      <c r="C9" s="9">
        <v>32.28698</v>
      </c>
      <c r="F9"/>
      <c r="G9" s="1"/>
      <c r="M9" s="13"/>
      <c r="N9" s="13"/>
      <c r="O9" s="13"/>
      <c r="P9" s="13"/>
      <c r="Q9" s="13"/>
      <c r="T9" s="11"/>
      <c r="U9" s="13"/>
      <c r="V9" s="14"/>
      <c r="W9" s="13"/>
      <c r="X9" s="13"/>
      <c r="Z9" s="11"/>
    </row>
    <row r="10" spans="1:29" x14ac:dyDescent="0.3">
      <c r="A10" s="14"/>
      <c r="B10" s="3" t="s">
        <v>44</v>
      </c>
      <c r="C10" s="9">
        <v>24.950289999999999</v>
      </c>
      <c r="D10" s="16"/>
      <c r="E10" s="16"/>
      <c r="F10"/>
      <c r="G10" s="1"/>
      <c r="J10" s="16"/>
      <c r="K10" s="16"/>
      <c r="M10" s="14"/>
      <c r="N10" s="14"/>
      <c r="O10" s="14"/>
      <c r="P10" s="14"/>
      <c r="Q10" s="14"/>
      <c r="R10" s="14"/>
      <c r="S10" s="14"/>
      <c r="T10" s="11"/>
      <c r="U10" s="13"/>
      <c r="V10" s="14"/>
      <c r="W10" s="15"/>
      <c r="X10" s="15"/>
      <c r="Z10" s="11"/>
    </row>
    <row r="11" spans="1:29" x14ac:dyDescent="0.3">
      <c r="B11" s="3" t="s">
        <v>31</v>
      </c>
      <c r="C11" s="9">
        <v>31.213819999999998</v>
      </c>
      <c r="D11" s="14"/>
      <c r="E11" s="14"/>
      <c r="F11" s="3" t="s">
        <v>41</v>
      </c>
      <c r="G11" s="9">
        <v>31.07452</v>
      </c>
      <c r="J11" s="14"/>
      <c r="T11" s="11"/>
      <c r="U11" s="13"/>
      <c r="V11" s="14"/>
      <c r="Z11" s="11"/>
    </row>
    <row r="12" spans="1:29" x14ac:dyDescent="0.3">
      <c r="B12" s="3" t="s">
        <v>32</v>
      </c>
      <c r="C12" s="9">
        <v>29.480260000000001</v>
      </c>
      <c r="F12" s="3" t="s">
        <v>37</v>
      </c>
      <c r="G12" s="9">
        <v>33.26211</v>
      </c>
      <c r="T12" s="11"/>
      <c r="U12" s="13"/>
      <c r="V12" s="14"/>
      <c r="W12" s="13"/>
      <c r="X12" s="13"/>
      <c r="Z12" s="11"/>
    </row>
    <row r="13" spans="1:29" x14ac:dyDescent="0.3">
      <c r="B13" s="3" t="s">
        <v>15</v>
      </c>
      <c r="C13" s="9">
        <v>34.567439999999998</v>
      </c>
      <c r="F13" s="3" t="s">
        <v>38</v>
      </c>
      <c r="G13" s="9">
        <v>33.731619999999999</v>
      </c>
      <c r="T13" s="11"/>
      <c r="U13" s="13"/>
      <c r="V13" s="14"/>
      <c r="W13" s="15"/>
      <c r="X13" s="15"/>
      <c r="Z13" s="11"/>
    </row>
    <row r="14" spans="1:29" x14ac:dyDescent="0.3">
      <c r="B14" s="3" t="s">
        <v>33</v>
      </c>
      <c r="C14" s="9">
        <v>31.08484</v>
      </c>
      <c r="F14" s="3" t="s">
        <v>39</v>
      </c>
      <c r="G14" s="9">
        <v>30.816549999999999</v>
      </c>
      <c r="T14" s="11"/>
      <c r="U14" s="13"/>
      <c r="V14" s="14"/>
      <c r="Z14" s="11"/>
    </row>
    <row r="15" spans="1:29" x14ac:dyDescent="0.3">
      <c r="B15" s="3" t="s">
        <v>45</v>
      </c>
      <c r="C15" s="9">
        <v>35.145299999999999</v>
      </c>
      <c r="F15" s="3" t="s">
        <v>40</v>
      </c>
      <c r="G15" s="9">
        <v>37.786920000000002</v>
      </c>
      <c r="T15" s="11"/>
      <c r="U15" s="13"/>
      <c r="V15" s="14"/>
      <c r="W15" s="13"/>
      <c r="X15" s="13"/>
      <c r="Z15" s="11"/>
    </row>
    <row r="16" spans="1:29" x14ac:dyDescent="0.3">
      <c r="T16" s="11"/>
      <c r="U16" s="14"/>
      <c r="V16" s="15"/>
      <c r="W16" s="15"/>
      <c r="X16" s="15"/>
      <c r="Z16" s="11"/>
      <c r="AC16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8"/>
  <sheetViews>
    <sheetView zoomScaleNormal="100" workbookViewId="0">
      <selection activeCell="A30" sqref="A30"/>
    </sheetView>
  </sheetViews>
  <sheetFormatPr defaultRowHeight="14.4" x14ac:dyDescent="0.3"/>
  <cols>
    <col min="1" max="1" width="14.21875" customWidth="1"/>
    <col min="7" max="7" width="8.88671875" customWidth="1"/>
    <col min="8" max="8" width="8.88671875" style="3" customWidth="1"/>
    <col min="9" max="9" width="10.33203125" customWidth="1"/>
    <col min="14" max="15" width="8.88671875" customWidth="1"/>
    <col min="16" max="16" width="9.21875" customWidth="1"/>
    <col min="22" max="22" width="8.88671875" style="3"/>
    <col min="29" max="29" width="15.5546875" customWidth="1"/>
    <col min="30" max="30" width="8.88671875" customWidth="1"/>
    <col min="33" max="33" width="8.88671875" customWidth="1"/>
    <col min="34" max="34" width="15.6640625" customWidth="1"/>
    <col min="35" max="35" width="8.88671875" customWidth="1"/>
    <col min="45" max="45" width="11.77734375" customWidth="1"/>
    <col min="50" max="50" width="12.109375" customWidth="1"/>
  </cols>
  <sheetData>
    <row r="1" spans="1:57" ht="18" x14ac:dyDescent="0.35">
      <c r="A1" s="3" t="s">
        <v>48</v>
      </c>
      <c r="I1" s="6"/>
    </row>
    <row r="2" spans="1:57" s="12" customFormat="1" x14ac:dyDescent="0.3"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2</v>
      </c>
      <c r="Q2" s="2" t="s">
        <v>2</v>
      </c>
      <c r="R2" s="2" t="s">
        <v>2</v>
      </c>
      <c r="S2" s="2" t="s">
        <v>2</v>
      </c>
      <c r="T2" s="2" t="s">
        <v>2</v>
      </c>
      <c r="U2" s="2" t="s">
        <v>2</v>
      </c>
      <c r="V2" s="2" t="s">
        <v>2</v>
      </c>
    </row>
    <row r="3" spans="1:57" x14ac:dyDescent="0.3">
      <c r="A3" s="17" t="s">
        <v>3</v>
      </c>
      <c r="B3" s="24">
        <v>1.29</v>
      </c>
      <c r="C3" s="24">
        <v>1.7364999999999999</v>
      </c>
      <c r="D3" s="24">
        <v>0.77680000000000005</v>
      </c>
      <c r="E3" s="24">
        <v>0.83819999999999995</v>
      </c>
      <c r="F3" s="24">
        <v>1.3812</v>
      </c>
      <c r="G3" s="24">
        <v>3.1724999999999999</v>
      </c>
      <c r="H3" s="24">
        <f>(B3+C3+D3+E3+F3+G3)/6</f>
        <v>1.5325333333333333</v>
      </c>
      <c r="I3" s="24">
        <v>1.0586</v>
      </c>
      <c r="J3" s="24">
        <v>0.51529999999999998</v>
      </c>
      <c r="K3" s="24">
        <v>0.84236</v>
      </c>
      <c r="L3" s="24">
        <v>2.3780000000000001</v>
      </c>
      <c r="M3" s="24">
        <v>0.25169999999999998</v>
      </c>
      <c r="N3" s="24">
        <v>2.2989000000000002</v>
      </c>
      <c r="O3" s="24">
        <f>(I3+J3+K3+L3+M3+N3)/6</f>
        <v>1.2241433333333334</v>
      </c>
      <c r="P3" s="24">
        <v>1.2266999999999999</v>
      </c>
      <c r="Q3" s="24">
        <v>0.33379999999999999</v>
      </c>
      <c r="R3" s="24">
        <v>2.8771</v>
      </c>
      <c r="S3" s="24">
        <v>0.73750000000000004</v>
      </c>
      <c r="T3" s="24">
        <v>0.9042</v>
      </c>
      <c r="U3" s="24">
        <v>0.84</v>
      </c>
      <c r="V3" s="25">
        <f>(P3+Q3+R3+S3+T3+U3)/6</f>
        <v>1.1532166666666666</v>
      </c>
    </row>
    <row r="4" spans="1:57" x14ac:dyDescent="0.3">
      <c r="A4" s="17" t="s">
        <v>4</v>
      </c>
      <c r="B4" s="24">
        <v>3.1230000000000002</v>
      </c>
      <c r="C4" s="24">
        <v>4.6226000000000003</v>
      </c>
      <c r="D4" s="24">
        <v>2.2618</v>
      </c>
      <c r="E4" s="24">
        <v>4.0046999999999997</v>
      </c>
      <c r="F4" s="24">
        <v>3.4552999999999998</v>
      </c>
      <c r="G4" s="24">
        <v>4.4877000000000002</v>
      </c>
      <c r="H4" s="24">
        <f t="shared" ref="H4:H9" si="0">(B4+C4+D4+E4+F4+G4)/6</f>
        <v>3.6591833333333335</v>
      </c>
      <c r="I4" s="24">
        <v>4.0373999999999999</v>
      </c>
      <c r="J4" s="24">
        <v>2.8075000000000001</v>
      </c>
      <c r="K4" s="24">
        <v>0.56886000000000003</v>
      </c>
      <c r="L4" s="24">
        <v>4.0213000000000001</v>
      </c>
      <c r="M4" s="24">
        <v>1.7897000000000001</v>
      </c>
      <c r="N4" s="24">
        <v>4.9641999999999999</v>
      </c>
      <c r="O4" s="24">
        <f t="shared" ref="O4:O9" si="1">(I4+J4+K4+L4+M4+N4)/6</f>
        <v>3.0314933333333336</v>
      </c>
      <c r="P4" s="24">
        <v>5.3071000000000002</v>
      </c>
      <c r="Q4" s="24">
        <v>2.3649</v>
      </c>
      <c r="R4" s="24">
        <v>6.5505000000000004</v>
      </c>
      <c r="S4" s="24">
        <v>3.1715</v>
      </c>
      <c r="T4" s="24">
        <v>2.0030000000000001</v>
      </c>
      <c r="U4" s="24">
        <v>2.6067999999999998</v>
      </c>
      <c r="V4" s="25">
        <f t="shared" ref="V4:V9" si="2">(P4+Q4+R4+S4+T4+U4)/6</f>
        <v>3.6672999999999996</v>
      </c>
    </row>
    <row r="5" spans="1:57" x14ac:dyDescent="0.3">
      <c r="A5" s="17" t="s">
        <v>5</v>
      </c>
      <c r="B5" s="24">
        <v>4.5903</v>
      </c>
      <c r="C5" s="24">
        <v>6.6630000000000003</v>
      </c>
      <c r="D5" s="24">
        <v>2.8235999999999999</v>
      </c>
      <c r="E5" s="24">
        <v>5.9386000000000001</v>
      </c>
      <c r="F5" s="24">
        <v>5.5480999999999998</v>
      </c>
      <c r="G5" s="24">
        <v>5.2622999999999998</v>
      </c>
      <c r="H5" s="24">
        <f t="shared" si="0"/>
        <v>5.1376499999999998</v>
      </c>
      <c r="I5" s="24">
        <v>5.8482000000000003</v>
      </c>
      <c r="J5" s="24">
        <v>4.5542999999999996</v>
      </c>
      <c r="K5" s="24">
        <v>1.7063600000000001</v>
      </c>
      <c r="L5" s="24">
        <v>5.3647999999999998</v>
      </c>
      <c r="M5" s="24">
        <v>2.8868</v>
      </c>
      <c r="N5" s="24">
        <v>7.9669999999999996</v>
      </c>
      <c r="O5" s="24">
        <f t="shared" si="1"/>
        <v>4.7212433333333328</v>
      </c>
      <c r="P5" s="24">
        <v>7.2893999999999997</v>
      </c>
      <c r="Q5" s="24">
        <v>3.6375999999999999</v>
      </c>
      <c r="R5" s="24">
        <v>8.7742000000000004</v>
      </c>
      <c r="S5" s="24">
        <v>5.2950999999999997</v>
      </c>
      <c r="T5" s="24">
        <v>4.8490000000000002</v>
      </c>
      <c r="U5" s="24">
        <v>3.7597</v>
      </c>
      <c r="V5" s="25">
        <f t="shared" si="2"/>
        <v>5.6008333333333331</v>
      </c>
    </row>
    <row r="6" spans="1:57" x14ac:dyDescent="0.3">
      <c r="A6" s="17" t="s">
        <v>6</v>
      </c>
      <c r="B6" s="24">
        <v>16.331900000000001</v>
      </c>
      <c r="C6" s="24">
        <v>20.6218</v>
      </c>
      <c r="D6" s="24">
        <v>13.340299999999999</v>
      </c>
      <c r="E6" s="24">
        <v>18.667999999999999</v>
      </c>
      <c r="F6" s="24">
        <v>20.274799999999999</v>
      </c>
      <c r="G6" s="24">
        <v>12.5807</v>
      </c>
      <c r="H6" s="24">
        <f t="shared" si="0"/>
        <v>16.969583333333333</v>
      </c>
      <c r="I6" s="24">
        <v>19.797599999999999</v>
      </c>
      <c r="J6" s="24">
        <v>21.608699999999999</v>
      </c>
      <c r="K6" s="24">
        <v>8.4604599999999994</v>
      </c>
      <c r="L6" s="24">
        <v>14.481</v>
      </c>
      <c r="M6" s="24">
        <v>11.5748</v>
      </c>
      <c r="N6" s="24">
        <v>16.9742</v>
      </c>
      <c r="O6" s="24">
        <f t="shared" si="1"/>
        <v>15.482793333333332</v>
      </c>
      <c r="P6" s="24">
        <v>22.365200000000002</v>
      </c>
      <c r="Q6" s="24">
        <v>11.634499999999999</v>
      </c>
      <c r="R6" s="24">
        <v>24.825900000000001</v>
      </c>
      <c r="S6" s="24">
        <v>15.050800000000001</v>
      </c>
      <c r="T6" s="24">
        <v>13.624599999999999</v>
      </c>
      <c r="U6" s="24">
        <v>10.3048</v>
      </c>
      <c r="V6" s="25">
        <f t="shared" si="2"/>
        <v>16.300966666666667</v>
      </c>
    </row>
    <row r="7" spans="1:57" x14ac:dyDescent="0.3">
      <c r="A7" s="17" t="s">
        <v>7</v>
      </c>
      <c r="B7" s="24">
        <v>16.238299999999999</v>
      </c>
      <c r="C7" s="24">
        <v>20.366399999999999</v>
      </c>
      <c r="D7" s="24">
        <v>13.401400000000001</v>
      </c>
      <c r="E7" s="24">
        <v>17.7392</v>
      </c>
      <c r="F7" s="24">
        <v>19.854399999999998</v>
      </c>
      <c r="G7" s="24">
        <v>12.9931</v>
      </c>
      <c r="H7" s="24">
        <f t="shared" si="0"/>
        <v>16.765466666666665</v>
      </c>
      <c r="I7" s="24">
        <v>19.7637</v>
      </c>
      <c r="J7" s="24">
        <v>20.952400000000001</v>
      </c>
      <c r="K7" s="24">
        <v>6.8608599999999997</v>
      </c>
      <c r="L7" s="24">
        <v>15.182</v>
      </c>
      <c r="M7" s="24">
        <v>12.728899999999999</v>
      </c>
      <c r="N7" s="24">
        <v>19.392499999999998</v>
      </c>
      <c r="O7" s="24">
        <f t="shared" si="1"/>
        <v>15.813393333333332</v>
      </c>
      <c r="P7" s="24">
        <v>23.235199999999999</v>
      </c>
      <c r="Q7" s="24">
        <v>11.598599999999999</v>
      </c>
      <c r="R7" s="24">
        <v>26.35</v>
      </c>
      <c r="S7" s="24">
        <v>16.163399999999999</v>
      </c>
      <c r="T7" s="24">
        <v>12.882</v>
      </c>
      <c r="U7" s="24">
        <v>9.9716000000000005</v>
      </c>
      <c r="V7" s="25">
        <f t="shared" si="2"/>
        <v>16.700133333333333</v>
      </c>
    </row>
    <row r="8" spans="1:57" x14ac:dyDescent="0.3">
      <c r="A8" s="17" t="s">
        <v>8</v>
      </c>
      <c r="B8" s="24">
        <v>32.385899999999999</v>
      </c>
      <c r="C8" s="24">
        <v>35.734499999999997</v>
      </c>
      <c r="D8" s="24">
        <v>26.907599999999999</v>
      </c>
      <c r="E8" s="24">
        <v>30.758900000000001</v>
      </c>
      <c r="F8" s="24">
        <v>35.178199999999997</v>
      </c>
      <c r="G8" s="24">
        <v>22.043600000000001</v>
      </c>
      <c r="H8" s="24">
        <f t="shared" si="0"/>
        <v>30.501449999999995</v>
      </c>
      <c r="I8" s="24">
        <v>35.1066</v>
      </c>
      <c r="J8" s="24">
        <v>37.290300000000002</v>
      </c>
      <c r="K8" s="24">
        <v>18.880459999999999</v>
      </c>
      <c r="L8" s="24">
        <v>28.573899999999998</v>
      </c>
      <c r="M8" s="24">
        <v>27.481400000000001</v>
      </c>
      <c r="N8" s="24">
        <v>33.7879</v>
      </c>
      <c r="O8" s="24">
        <f t="shared" si="1"/>
        <v>30.186760000000003</v>
      </c>
      <c r="P8" s="24">
        <v>43.774900000000002</v>
      </c>
      <c r="Q8" s="24">
        <v>24.811800000000002</v>
      </c>
      <c r="R8" s="24">
        <v>45.155099999999997</v>
      </c>
      <c r="S8" s="24">
        <v>29.286999999999999</v>
      </c>
      <c r="T8" s="24">
        <v>26.5975</v>
      </c>
      <c r="U8" s="24">
        <v>18.5183</v>
      </c>
      <c r="V8" s="25">
        <f t="shared" si="2"/>
        <v>31.357433333333336</v>
      </c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</row>
    <row r="9" spans="1:57" x14ac:dyDescent="0.3">
      <c r="A9" s="17" t="s">
        <v>9</v>
      </c>
      <c r="B9" s="24">
        <v>29.9572</v>
      </c>
      <c r="C9" s="24">
        <v>32.5608</v>
      </c>
      <c r="D9" s="24">
        <v>24.6798</v>
      </c>
      <c r="E9" s="24">
        <v>27.665199999999999</v>
      </c>
      <c r="F9" s="24">
        <v>31.808299999999999</v>
      </c>
      <c r="G9" s="24">
        <v>19.3156</v>
      </c>
      <c r="H9" s="24">
        <f t="shared" si="0"/>
        <v>27.664483333333333</v>
      </c>
      <c r="I9" s="24">
        <v>30.019400000000001</v>
      </c>
      <c r="J9" s="24">
        <v>31.201499999999999</v>
      </c>
      <c r="K9" s="24">
        <v>15.665760000000001</v>
      </c>
      <c r="L9" s="24">
        <v>23.6813</v>
      </c>
      <c r="M9" s="24">
        <v>23.178100000000001</v>
      </c>
      <c r="N9" s="24">
        <v>31.7987</v>
      </c>
      <c r="O9" s="24">
        <f t="shared" si="1"/>
        <v>25.924126666666666</v>
      </c>
      <c r="P9" s="24">
        <v>41.071300000000001</v>
      </c>
      <c r="Q9" s="24">
        <v>21.880099999999999</v>
      </c>
      <c r="R9" s="24">
        <v>41.198799999999999</v>
      </c>
      <c r="S9" s="24">
        <v>24.858899999999998</v>
      </c>
      <c r="T9" s="24">
        <v>22.9694</v>
      </c>
      <c r="U9" s="24">
        <v>17.6633</v>
      </c>
      <c r="V9" s="25">
        <f t="shared" si="2"/>
        <v>28.273633333333333</v>
      </c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1:57" x14ac:dyDescent="0.3">
      <c r="B10" s="26"/>
      <c r="C10" s="26"/>
      <c r="D10" s="26"/>
      <c r="E10" s="26"/>
      <c r="F10" s="26"/>
      <c r="G10" s="26"/>
      <c r="H10" s="27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  <c r="W10" s="22"/>
      <c r="AM10" s="22"/>
    </row>
    <row r="11" spans="1:57" ht="18" x14ac:dyDescent="0.35">
      <c r="A11" s="23" t="s">
        <v>49</v>
      </c>
      <c r="B11" s="26"/>
      <c r="C11" s="28"/>
      <c r="D11" s="28"/>
      <c r="E11" s="28"/>
      <c r="F11" s="28"/>
      <c r="G11" s="29"/>
      <c r="H11" s="28"/>
      <c r="I11" s="28"/>
      <c r="J11" s="28"/>
      <c r="K11" s="28"/>
      <c r="L11" s="28"/>
      <c r="M11" s="28"/>
      <c r="N11" s="28"/>
      <c r="O11" s="28"/>
      <c r="P11" s="28"/>
      <c r="Q11" s="26"/>
      <c r="R11" s="26"/>
      <c r="S11" s="26"/>
      <c r="T11" s="26"/>
      <c r="U11" s="26"/>
      <c r="V11" s="27"/>
      <c r="W11" s="22"/>
      <c r="AM11" s="2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</row>
    <row r="12" spans="1:57" x14ac:dyDescent="0.3">
      <c r="B12" s="30" t="s">
        <v>0</v>
      </c>
      <c r="C12" s="30" t="s">
        <v>0</v>
      </c>
      <c r="D12" s="30" t="s">
        <v>0</v>
      </c>
      <c r="E12" s="30" t="s">
        <v>0</v>
      </c>
      <c r="F12" s="30" t="s">
        <v>0</v>
      </c>
      <c r="G12" s="30" t="s">
        <v>1</v>
      </c>
      <c r="H12" s="30" t="s">
        <v>1</v>
      </c>
      <c r="I12" s="30" t="s">
        <v>1</v>
      </c>
      <c r="J12" s="30" t="s">
        <v>1</v>
      </c>
      <c r="K12" s="30" t="s">
        <v>1</v>
      </c>
      <c r="L12" s="30" t="s">
        <v>2</v>
      </c>
      <c r="M12" s="30" t="s">
        <v>2</v>
      </c>
      <c r="N12" s="30" t="s">
        <v>2</v>
      </c>
      <c r="O12" s="30" t="s">
        <v>2</v>
      </c>
      <c r="P12" s="30" t="s">
        <v>2</v>
      </c>
      <c r="Q12" s="26"/>
      <c r="R12" s="26"/>
      <c r="S12" s="26"/>
      <c r="T12" s="26"/>
      <c r="U12" s="26"/>
      <c r="V12" s="27"/>
      <c r="W12" s="22"/>
      <c r="AM12" s="22"/>
      <c r="AN12" s="5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</row>
    <row r="13" spans="1:57" x14ac:dyDescent="0.3">
      <c r="A13" s="17" t="s">
        <v>3</v>
      </c>
      <c r="B13" s="31">
        <v>0.54149999999999998</v>
      </c>
      <c r="C13" s="31">
        <v>1.1548</v>
      </c>
      <c r="D13" s="31">
        <v>0.89610000000000001</v>
      </c>
      <c r="E13" s="31">
        <v>1.5267999999999999</v>
      </c>
      <c r="F13" s="31">
        <f>(B13+C13+D13+E13)/4</f>
        <v>1.0298</v>
      </c>
      <c r="G13" s="31">
        <v>0.42399999999999999</v>
      </c>
      <c r="H13" s="31">
        <v>0.1091</v>
      </c>
      <c r="I13" s="31">
        <v>1.3949</v>
      </c>
      <c r="J13" s="31">
        <v>0.98450000000000004</v>
      </c>
      <c r="K13" s="31">
        <f>(G13+H13+I13+J13)/4</f>
        <v>0.72812500000000002</v>
      </c>
      <c r="L13" s="31">
        <v>2.4085999999999999</v>
      </c>
      <c r="M13" s="31">
        <v>2.2624</v>
      </c>
      <c r="N13" s="31">
        <v>1.9397</v>
      </c>
      <c r="O13" s="31">
        <v>1.4392</v>
      </c>
      <c r="P13" s="32">
        <f t="shared" ref="P13:P19" si="3">(L13+M13+N13+O13)/4</f>
        <v>2.0124749999999998</v>
      </c>
      <c r="Q13" s="25"/>
      <c r="R13" s="25"/>
      <c r="S13" s="26"/>
      <c r="T13" s="26"/>
      <c r="U13" s="26"/>
      <c r="V13" s="27"/>
      <c r="W13" s="22"/>
      <c r="AM13" s="22"/>
      <c r="AN13" s="5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x14ac:dyDescent="0.3">
      <c r="A14" s="17" t="s">
        <v>4</v>
      </c>
      <c r="B14" s="31">
        <v>2.1840000000000002</v>
      </c>
      <c r="C14" s="31">
        <v>2.8027000000000002</v>
      </c>
      <c r="D14" s="31">
        <v>2.9098000000000002</v>
      </c>
      <c r="E14" s="31">
        <v>3.0709</v>
      </c>
      <c r="F14" s="31">
        <f t="shared" ref="F14:F19" si="4">(B14+C14+D14+E14)/4</f>
        <v>2.7418500000000003</v>
      </c>
      <c r="G14" s="31">
        <v>1.5481</v>
      </c>
      <c r="H14" s="31">
        <v>1.6032</v>
      </c>
      <c r="I14" s="32">
        <v>3.5680000000000001</v>
      </c>
      <c r="J14" s="31">
        <v>1.0264</v>
      </c>
      <c r="K14" s="31">
        <f t="shared" ref="K14:K19" si="5">(G14+H14+I14+J14)/4</f>
        <v>1.9364250000000001</v>
      </c>
      <c r="L14" s="31">
        <v>4.609</v>
      </c>
      <c r="M14" s="31">
        <v>5.5144000000000002</v>
      </c>
      <c r="N14" s="31">
        <v>2.9182000000000001</v>
      </c>
      <c r="O14" s="31">
        <v>4.6502999999999997</v>
      </c>
      <c r="P14" s="32">
        <f t="shared" si="3"/>
        <v>4.4229750000000001</v>
      </c>
      <c r="Q14" s="25"/>
      <c r="R14" s="25"/>
      <c r="S14" s="26"/>
      <c r="T14" s="26"/>
      <c r="U14" s="26"/>
      <c r="V14" s="27"/>
      <c r="W14" s="22"/>
      <c r="AM14" s="22"/>
      <c r="AN14" s="5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x14ac:dyDescent="0.3">
      <c r="A15" s="17" t="s">
        <v>5</v>
      </c>
      <c r="B15" s="31">
        <v>5.6275000000000004</v>
      </c>
      <c r="C15" s="31">
        <v>3.6061999999999999</v>
      </c>
      <c r="D15" s="31">
        <v>4.8421000000000003</v>
      </c>
      <c r="E15" s="31">
        <v>3.9035000000000002</v>
      </c>
      <c r="F15" s="31">
        <f t="shared" si="4"/>
        <v>4.4948250000000005</v>
      </c>
      <c r="G15" s="31">
        <v>4.0381999999999998</v>
      </c>
      <c r="H15" s="31">
        <v>2.8778000000000001</v>
      </c>
      <c r="I15" s="31">
        <v>5.7024999999999997</v>
      </c>
      <c r="J15" s="31">
        <v>1.1968000000000001</v>
      </c>
      <c r="K15" s="31">
        <f t="shared" si="5"/>
        <v>3.4538250000000001</v>
      </c>
      <c r="L15" s="31">
        <v>7.8954000000000004</v>
      </c>
      <c r="M15" s="31">
        <v>5.4104999999999999</v>
      </c>
      <c r="N15" s="31">
        <v>1.7710999999999999</v>
      </c>
      <c r="O15" s="31">
        <v>7.2882999999999996</v>
      </c>
      <c r="P15" s="32">
        <f t="shared" si="3"/>
        <v>5.5913250000000003</v>
      </c>
      <c r="Q15" s="25"/>
      <c r="R15" s="25"/>
      <c r="S15" s="26"/>
      <c r="T15" s="26"/>
      <c r="U15" s="26"/>
      <c r="V15" s="27"/>
      <c r="W15" s="22"/>
      <c r="AM15" s="22"/>
      <c r="AN15" s="5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</row>
    <row r="16" spans="1:57" x14ac:dyDescent="0.3">
      <c r="A16" s="17" t="s">
        <v>6</v>
      </c>
      <c r="B16" s="31">
        <v>18.614699999999999</v>
      </c>
      <c r="C16" s="31">
        <v>17.2898</v>
      </c>
      <c r="D16" s="31">
        <v>13.2995</v>
      </c>
      <c r="E16" s="31">
        <v>15.0907</v>
      </c>
      <c r="F16" s="31">
        <f t="shared" si="4"/>
        <v>16.073675000000001</v>
      </c>
      <c r="G16" s="31">
        <v>14.258800000000001</v>
      </c>
      <c r="H16" s="31">
        <v>14.014799999999999</v>
      </c>
      <c r="I16" s="31">
        <v>14.2514</v>
      </c>
      <c r="J16" s="31">
        <v>12.464600000000001</v>
      </c>
      <c r="K16" s="31">
        <f t="shared" si="5"/>
        <v>13.747400000000003</v>
      </c>
      <c r="L16" s="31">
        <v>25.384</v>
      </c>
      <c r="M16" s="31">
        <v>16.221900000000002</v>
      </c>
      <c r="N16" s="31">
        <v>12.707100000000001</v>
      </c>
      <c r="O16" s="31">
        <v>15.0989</v>
      </c>
      <c r="P16" s="32">
        <f t="shared" si="3"/>
        <v>17.352975000000001</v>
      </c>
      <c r="Q16" s="25"/>
      <c r="R16" s="25"/>
      <c r="S16" s="26"/>
      <c r="T16" s="26"/>
      <c r="U16" s="26"/>
      <c r="V16" s="27"/>
      <c r="W16" s="22"/>
      <c r="AM16" s="22"/>
      <c r="AN16" s="5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</row>
    <row r="17" spans="1:57" x14ac:dyDescent="0.3">
      <c r="A17" s="17" t="s">
        <v>7</v>
      </c>
      <c r="B17" s="31">
        <v>19.145199999999999</v>
      </c>
      <c r="C17" s="31">
        <v>14.682600000000001</v>
      </c>
      <c r="D17" s="31">
        <v>14.5383</v>
      </c>
      <c r="E17" s="31">
        <v>13.648199999999999</v>
      </c>
      <c r="F17" s="31">
        <f t="shared" si="4"/>
        <v>15.503574999999998</v>
      </c>
      <c r="G17" s="31">
        <v>14.558199999999999</v>
      </c>
      <c r="H17" s="31">
        <v>13.3126</v>
      </c>
      <c r="I17" s="31">
        <v>14.5128</v>
      </c>
      <c r="J17" s="31">
        <v>12.5114</v>
      </c>
      <c r="K17" s="31">
        <f t="shared" si="5"/>
        <v>13.723750000000001</v>
      </c>
      <c r="L17" s="31">
        <v>25.661300000000001</v>
      </c>
      <c r="M17" s="31">
        <v>17.129000000000001</v>
      </c>
      <c r="N17" s="31">
        <v>9.4481000000000002</v>
      </c>
      <c r="O17" s="31">
        <v>16.816400000000002</v>
      </c>
      <c r="P17" s="32">
        <f t="shared" si="3"/>
        <v>17.2637</v>
      </c>
      <c r="Q17" s="25"/>
      <c r="R17" s="25"/>
      <c r="S17" s="26"/>
      <c r="T17" s="26"/>
      <c r="U17" s="26"/>
      <c r="V17" s="27"/>
      <c r="W17" s="22"/>
      <c r="AM17" s="22"/>
      <c r="AN17" s="5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</row>
    <row r="18" spans="1:57" x14ac:dyDescent="0.3">
      <c r="A18" s="17" t="s">
        <v>8</v>
      </c>
      <c r="B18" s="31">
        <v>34.958599999999997</v>
      </c>
      <c r="C18" s="31">
        <v>29.594200000000001</v>
      </c>
      <c r="D18" s="31">
        <v>33.655299999999997</v>
      </c>
      <c r="E18" s="31">
        <v>35.600099999999998</v>
      </c>
      <c r="F18" s="31">
        <f t="shared" si="4"/>
        <v>33.45205</v>
      </c>
      <c r="G18" s="31">
        <v>29.651399999999999</v>
      </c>
      <c r="H18" s="31">
        <v>28.382400000000001</v>
      </c>
      <c r="I18" s="31">
        <v>25.656500000000001</v>
      </c>
      <c r="J18" s="31">
        <v>26.249099999999999</v>
      </c>
      <c r="K18" s="31">
        <f t="shared" si="5"/>
        <v>27.484850000000002</v>
      </c>
      <c r="L18" s="31">
        <v>44.767899999999997</v>
      </c>
      <c r="M18" s="31">
        <v>33.056199999999997</v>
      </c>
      <c r="N18" s="31">
        <v>27.379100000000001</v>
      </c>
      <c r="O18" s="31">
        <v>33.7986</v>
      </c>
      <c r="P18" s="32">
        <f t="shared" si="3"/>
        <v>34.750449999999994</v>
      </c>
      <c r="Q18" s="25"/>
      <c r="R18" s="25"/>
      <c r="S18" s="26"/>
      <c r="T18" s="26"/>
      <c r="U18" s="26"/>
      <c r="V18" s="27"/>
      <c r="W18" s="22"/>
      <c r="AM18" s="22"/>
      <c r="AN18" s="5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</row>
    <row r="19" spans="1:57" ht="18" x14ac:dyDescent="0.35">
      <c r="A19" s="17" t="s">
        <v>9</v>
      </c>
      <c r="B19" s="31">
        <v>32.180100000000003</v>
      </c>
      <c r="C19" s="31">
        <v>24.741299999999999</v>
      </c>
      <c r="D19" s="31">
        <v>29.560700000000001</v>
      </c>
      <c r="E19" s="31">
        <v>34.623899999999999</v>
      </c>
      <c r="F19" s="31">
        <f t="shared" si="4"/>
        <v>30.276499999999999</v>
      </c>
      <c r="G19" s="31">
        <v>25.398099999999999</v>
      </c>
      <c r="H19" s="31">
        <v>29.0686</v>
      </c>
      <c r="I19" s="31">
        <v>24.564399999999999</v>
      </c>
      <c r="J19" s="31">
        <v>22.5488</v>
      </c>
      <c r="K19" s="31">
        <f t="shared" si="5"/>
        <v>25.394975000000002</v>
      </c>
      <c r="L19" s="31">
        <v>39.534199999999998</v>
      </c>
      <c r="M19" s="31">
        <v>29.1144</v>
      </c>
      <c r="N19" s="31">
        <v>22.359100000000002</v>
      </c>
      <c r="O19" s="31">
        <v>32.310499999999998</v>
      </c>
      <c r="P19" s="32">
        <f t="shared" si="3"/>
        <v>30.829549999999998</v>
      </c>
      <c r="Q19" s="25"/>
      <c r="R19" s="25"/>
      <c r="S19" s="26"/>
      <c r="T19" s="26"/>
      <c r="U19" s="26"/>
      <c r="V19" s="27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12"/>
      <c r="AO19" s="12"/>
      <c r="AP19" s="12"/>
      <c r="AQ19" s="12"/>
      <c r="AR19" s="12"/>
      <c r="AS19" s="19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</row>
    <row r="20" spans="1:57" x14ac:dyDescent="0.3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12"/>
      <c r="BC20" s="12"/>
      <c r="BD20" s="12"/>
      <c r="BE20" s="12"/>
    </row>
    <row r="21" spans="1:57" x14ac:dyDescent="0.3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0"/>
      <c r="AO21" s="20"/>
      <c r="AP21" s="20"/>
      <c r="AQ21" s="20"/>
      <c r="AR21" s="21"/>
      <c r="AS21" s="20"/>
      <c r="AT21" s="20"/>
      <c r="AU21" s="20"/>
      <c r="AV21" s="20"/>
      <c r="AW21" s="21"/>
      <c r="AX21" s="20"/>
      <c r="AY21" s="20"/>
      <c r="AZ21" s="20"/>
      <c r="BA21" s="20"/>
      <c r="BB21" s="13"/>
      <c r="BC21" s="12"/>
      <c r="BD21" s="5"/>
      <c r="BE21" s="12"/>
    </row>
    <row r="22" spans="1:57" x14ac:dyDescent="0.3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0"/>
      <c r="AO22" s="20"/>
      <c r="AP22" s="20"/>
      <c r="AQ22" s="20"/>
      <c r="AR22" s="21"/>
      <c r="AS22" s="20"/>
      <c r="AT22" s="20"/>
      <c r="AU22" s="20"/>
      <c r="AV22" s="20"/>
      <c r="AW22" s="21"/>
      <c r="AX22" s="20"/>
      <c r="AY22" s="20"/>
      <c r="AZ22" s="20"/>
      <c r="BA22" s="20"/>
      <c r="BB22" s="13"/>
      <c r="BC22" s="12"/>
      <c r="BD22" s="5"/>
      <c r="BE22" s="12"/>
    </row>
    <row r="23" spans="1:57" x14ac:dyDescent="0.3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0"/>
      <c r="AO23" s="20"/>
      <c r="AP23" s="20"/>
      <c r="AQ23" s="20"/>
      <c r="AR23" s="21"/>
      <c r="AS23" s="20"/>
      <c r="AT23" s="20"/>
      <c r="AU23" s="20"/>
      <c r="AV23" s="20"/>
      <c r="AW23" s="21"/>
      <c r="AX23" s="20"/>
      <c r="AY23" s="20"/>
      <c r="AZ23" s="20"/>
      <c r="BA23" s="20"/>
      <c r="BB23" s="13"/>
      <c r="BC23" s="12"/>
      <c r="BD23" s="5"/>
      <c r="BE23" s="12"/>
    </row>
    <row r="24" spans="1:57" x14ac:dyDescent="0.3"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0"/>
      <c r="AO24" s="20"/>
      <c r="AP24" s="20"/>
      <c r="AQ24" s="20"/>
      <c r="AR24" s="21"/>
      <c r="AS24" s="20"/>
      <c r="AT24" s="20"/>
      <c r="AU24" s="20"/>
      <c r="AV24" s="20"/>
      <c r="AW24" s="21"/>
      <c r="AX24" s="20"/>
      <c r="AY24" s="20"/>
      <c r="AZ24" s="20"/>
      <c r="BA24" s="20"/>
      <c r="BB24" s="13"/>
      <c r="BC24" s="12"/>
      <c r="BD24" s="5"/>
      <c r="BE24" s="12"/>
    </row>
    <row r="25" spans="1:57" x14ac:dyDescent="0.3"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0"/>
      <c r="AO25" s="20"/>
      <c r="AP25" s="20"/>
      <c r="AQ25" s="20"/>
      <c r="AR25" s="21"/>
      <c r="AS25" s="20"/>
      <c r="AT25" s="20"/>
      <c r="AU25" s="20"/>
      <c r="AV25" s="20"/>
      <c r="AW25" s="21"/>
      <c r="AX25" s="20"/>
      <c r="AY25" s="20"/>
      <c r="AZ25" s="20"/>
      <c r="BA25" s="20"/>
      <c r="BB25" s="13"/>
      <c r="BC25" s="12"/>
      <c r="BD25" s="5"/>
      <c r="BE25" s="12"/>
    </row>
    <row r="26" spans="1:57" x14ac:dyDescent="0.3"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0"/>
      <c r="AO26" s="20"/>
      <c r="AP26" s="20"/>
      <c r="AQ26" s="20"/>
      <c r="AR26" s="21"/>
      <c r="AS26" s="20"/>
      <c r="AT26" s="20"/>
      <c r="AU26" s="20"/>
      <c r="AV26" s="20"/>
      <c r="AW26" s="21"/>
      <c r="AX26" s="20"/>
      <c r="AY26" s="20"/>
      <c r="AZ26" s="20"/>
      <c r="BA26" s="20"/>
      <c r="BB26" s="13"/>
      <c r="BC26" s="12"/>
      <c r="BD26" s="5"/>
      <c r="BE26" s="12"/>
    </row>
    <row r="27" spans="1:57" x14ac:dyDescent="0.3"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0"/>
      <c r="AO27" s="20"/>
      <c r="AP27" s="20"/>
      <c r="AQ27" s="20"/>
      <c r="AR27" s="21"/>
      <c r="AS27" s="20"/>
      <c r="AT27" s="20"/>
      <c r="AU27" s="20"/>
      <c r="AV27" s="20"/>
      <c r="AW27" s="21"/>
      <c r="AX27" s="20"/>
      <c r="AY27" s="20"/>
      <c r="AZ27" s="20"/>
      <c r="BA27" s="20"/>
      <c r="BB27" s="13"/>
      <c r="BC27" s="12"/>
      <c r="BD27" s="5"/>
      <c r="BE27" s="12"/>
    </row>
    <row r="28" spans="1:57" x14ac:dyDescent="0.3"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6B2CD-D860-44B5-90CA-D953225985FA}">
  <dimension ref="A1:S33"/>
  <sheetViews>
    <sheetView tabSelected="1" zoomScaleNormal="100" workbookViewId="0">
      <selection activeCell="J19" sqref="J19"/>
    </sheetView>
  </sheetViews>
  <sheetFormatPr defaultRowHeight="14.4" x14ac:dyDescent="0.3"/>
  <cols>
    <col min="1" max="1" width="14.33203125" customWidth="1"/>
    <col min="2" max="7" width="13.77734375" customWidth="1"/>
    <col min="8" max="8" width="16.6640625" customWidth="1"/>
    <col min="10" max="10" width="12.21875" bestFit="1" customWidth="1"/>
    <col min="13" max="13" width="12.21875" bestFit="1" customWidth="1"/>
    <col min="14" max="14" width="7.21875" customWidth="1"/>
    <col min="16" max="16" width="12.21875" bestFit="1" customWidth="1"/>
    <col min="19" max="19" width="12.21875" bestFit="1" customWidth="1"/>
    <col min="22" max="22" width="12.21875" bestFit="1" customWidth="1"/>
    <col min="25" max="25" width="12.21875" bestFit="1" customWidth="1"/>
  </cols>
  <sheetData>
    <row r="1" spans="1:7" s="12" customFormat="1" x14ac:dyDescent="0.3">
      <c r="A1" s="33" t="s">
        <v>48</v>
      </c>
      <c r="B1" s="10"/>
      <c r="C1" s="10"/>
      <c r="D1" s="10"/>
      <c r="E1" s="10"/>
      <c r="F1" s="10"/>
      <c r="G1" s="10"/>
    </row>
    <row r="2" spans="1:7" s="34" customFormat="1" x14ac:dyDescent="0.3">
      <c r="B2" s="34" t="s">
        <v>16</v>
      </c>
      <c r="C2" s="34" t="s">
        <v>17</v>
      </c>
      <c r="D2" s="34" t="s">
        <v>18</v>
      </c>
      <c r="E2" s="34" t="s">
        <v>19</v>
      </c>
      <c r="F2" s="34" t="s">
        <v>20</v>
      </c>
      <c r="G2" s="34" t="s">
        <v>21</v>
      </c>
    </row>
    <row r="3" spans="1:7" x14ac:dyDescent="0.3">
      <c r="A3" s="3" t="s">
        <v>11</v>
      </c>
      <c r="B3" s="36">
        <v>97.8</v>
      </c>
      <c r="C3" s="36">
        <v>65.222999999999999</v>
      </c>
      <c r="D3" s="37">
        <v>67.897999999999996</v>
      </c>
      <c r="E3" s="36">
        <v>96.222999999999999</v>
      </c>
      <c r="F3" s="36">
        <v>78.344999999999999</v>
      </c>
      <c r="G3" s="36">
        <v>88.34</v>
      </c>
    </row>
    <row r="4" spans="1:7" x14ac:dyDescent="0.3">
      <c r="A4" s="3" t="s">
        <v>12</v>
      </c>
      <c r="B4" s="36">
        <v>88.7</v>
      </c>
      <c r="C4" s="36">
        <v>93.2</v>
      </c>
      <c r="D4" s="37">
        <v>99.998000000000005</v>
      </c>
      <c r="E4" s="36">
        <v>93.2</v>
      </c>
      <c r="F4" s="36">
        <v>91.231999999999999</v>
      </c>
      <c r="G4" s="36">
        <v>87.34545</v>
      </c>
    </row>
    <row r="5" spans="1:7" x14ac:dyDescent="0.3">
      <c r="A5" s="3" t="s">
        <v>13</v>
      </c>
      <c r="B5" s="36">
        <v>99.432000000000002</v>
      </c>
      <c r="C5" s="36">
        <v>100</v>
      </c>
      <c r="D5" s="37">
        <v>100</v>
      </c>
      <c r="E5" s="36">
        <v>100</v>
      </c>
      <c r="F5" s="36">
        <v>100</v>
      </c>
      <c r="G5" s="36">
        <v>92.312330000000003</v>
      </c>
    </row>
    <row r="6" spans="1:7" x14ac:dyDescent="0.3">
      <c r="A6" s="3" t="s">
        <v>27</v>
      </c>
      <c r="B6" s="36">
        <v>87.43</v>
      </c>
      <c r="C6" s="36">
        <v>89.43</v>
      </c>
      <c r="D6" s="37">
        <v>89.534000000000006</v>
      </c>
      <c r="E6" s="36">
        <v>89.43</v>
      </c>
      <c r="F6" s="36">
        <v>76.44</v>
      </c>
      <c r="G6" s="36">
        <v>100</v>
      </c>
    </row>
    <row r="7" spans="1:7" x14ac:dyDescent="0.3">
      <c r="A7" s="3" t="s">
        <v>28</v>
      </c>
      <c r="B7" s="36">
        <v>91.9</v>
      </c>
      <c r="C7" s="36">
        <v>153.22999999999999</v>
      </c>
      <c r="D7" s="37">
        <v>161.80000000000001</v>
      </c>
      <c r="E7" s="36">
        <v>153.22999999999999</v>
      </c>
      <c r="F7" s="36">
        <v>63.23</v>
      </c>
      <c r="G7" s="36">
        <v>61.22</v>
      </c>
    </row>
    <row r="8" spans="1:7" x14ac:dyDescent="0.3">
      <c r="A8" s="3" t="s">
        <v>29</v>
      </c>
      <c r="B8" s="36">
        <v>84.3</v>
      </c>
      <c r="C8" s="36">
        <v>144.34</v>
      </c>
      <c r="D8" s="37">
        <v>174.32</v>
      </c>
      <c r="E8" s="36">
        <v>144.34</v>
      </c>
      <c r="F8" s="36">
        <v>51.231999999999999</v>
      </c>
      <c r="G8" s="36">
        <v>78.432000000000002</v>
      </c>
    </row>
    <row r="9" spans="1:7" x14ac:dyDescent="0.3">
      <c r="A9" s="3" t="s">
        <v>10</v>
      </c>
      <c r="B9" s="36">
        <v>99.988</v>
      </c>
      <c r="C9" s="36">
        <v>181.23</v>
      </c>
      <c r="D9" s="37">
        <v>139.988</v>
      </c>
      <c r="E9" s="36">
        <v>141.22999999999999</v>
      </c>
      <c r="F9" s="36">
        <v>33.122999999999998</v>
      </c>
      <c r="G9" s="36">
        <v>34.341999999999999</v>
      </c>
    </row>
    <row r="10" spans="1:7" x14ac:dyDescent="0.3">
      <c r="A10" s="3" t="s">
        <v>30</v>
      </c>
      <c r="B10" s="36">
        <v>88.23</v>
      </c>
      <c r="C10" s="36">
        <v>156.4</v>
      </c>
      <c r="D10" s="37">
        <v>188.83</v>
      </c>
      <c r="E10" s="36">
        <v>156.4</v>
      </c>
      <c r="F10" s="36">
        <v>37.344999999999999</v>
      </c>
      <c r="G10" s="36">
        <v>54.32</v>
      </c>
    </row>
    <row r="11" spans="1:7" x14ac:dyDescent="0.3">
      <c r="A11" s="3" t="s">
        <v>31</v>
      </c>
      <c r="B11" s="36">
        <v>88.433000000000007</v>
      </c>
      <c r="C11" s="36">
        <v>88.43</v>
      </c>
      <c r="D11" s="37">
        <v>98.433000000000007</v>
      </c>
      <c r="E11" s="36">
        <v>96.334000000000003</v>
      </c>
      <c r="F11" s="36">
        <v>87.545299999999997</v>
      </c>
      <c r="G11" s="36">
        <v>93.230999999999995</v>
      </c>
    </row>
    <row r="12" spans="1:7" x14ac:dyDescent="0.3">
      <c r="A12" s="3" t="s">
        <v>32</v>
      </c>
      <c r="B12" s="36">
        <v>83.23</v>
      </c>
      <c r="C12" s="36">
        <v>87.4</v>
      </c>
      <c r="D12" s="37">
        <v>98.23</v>
      </c>
      <c r="E12" s="36">
        <v>97.4</v>
      </c>
      <c r="F12" s="36">
        <v>76.345399999999998</v>
      </c>
      <c r="G12" s="36">
        <v>91.242000000000004</v>
      </c>
    </row>
    <row r="13" spans="1:7" x14ac:dyDescent="0.3">
      <c r="A13" s="3" t="s">
        <v>15</v>
      </c>
      <c r="B13" s="36">
        <v>90.893000000000001</v>
      </c>
      <c r="C13" s="36">
        <v>98.7</v>
      </c>
      <c r="D13" s="37">
        <v>90.893000000000001</v>
      </c>
      <c r="E13" s="36">
        <v>78.7</v>
      </c>
      <c r="F13" s="36">
        <v>99.656000000000006</v>
      </c>
      <c r="G13" s="36">
        <v>88.434299999999993</v>
      </c>
    </row>
    <row r="14" spans="1:7" x14ac:dyDescent="0.3">
      <c r="A14" s="3" t="s">
        <v>33</v>
      </c>
      <c r="B14" s="36">
        <v>96.43</v>
      </c>
      <c r="C14" s="36">
        <v>89.23</v>
      </c>
      <c r="D14" s="37">
        <v>92.23</v>
      </c>
      <c r="E14" s="36">
        <v>98.23</v>
      </c>
      <c r="F14" s="36">
        <v>96.43</v>
      </c>
      <c r="G14" s="36">
        <v>71.231999999999999</v>
      </c>
    </row>
    <row r="15" spans="1:7" s="12" customFormat="1" x14ac:dyDescent="0.3">
      <c r="B15" s="38"/>
      <c r="C15" s="38"/>
      <c r="D15" s="38"/>
      <c r="E15" s="38"/>
      <c r="F15" s="38"/>
      <c r="G15" s="38"/>
    </row>
    <row r="16" spans="1:7" s="12" customFormat="1" x14ac:dyDescent="0.3">
      <c r="A16" s="13" t="s">
        <v>49</v>
      </c>
      <c r="B16" s="39"/>
      <c r="C16" s="39"/>
      <c r="D16" s="39"/>
      <c r="E16" s="39"/>
      <c r="F16" s="39"/>
      <c r="G16" s="39"/>
    </row>
    <row r="17" spans="1:19" s="35" customFormat="1" x14ac:dyDescent="0.3">
      <c r="A17" s="34"/>
      <c r="B17" s="40" t="s">
        <v>16</v>
      </c>
      <c r="C17" s="40" t="s">
        <v>17</v>
      </c>
      <c r="D17" s="40" t="s">
        <v>18</v>
      </c>
      <c r="E17" s="40" t="s">
        <v>19</v>
      </c>
      <c r="F17" s="40" t="s">
        <v>20</v>
      </c>
      <c r="G17" s="40" t="s">
        <v>21</v>
      </c>
    </row>
    <row r="18" spans="1:19" x14ac:dyDescent="0.3">
      <c r="A18" s="13" t="s">
        <v>34</v>
      </c>
      <c r="B18" s="38">
        <v>100</v>
      </c>
      <c r="C18" s="41">
        <v>89.32</v>
      </c>
      <c r="D18" s="41">
        <v>100</v>
      </c>
      <c r="E18" s="41">
        <v>67.23</v>
      </c>
      <c r="F18" s="41">
        <v>86.433999999999997</v>
      </c>
      <c r="G18" s="41">
        <v>79.433999999999997</v>
      </c>
    </row>
    <row r="19" spans="1:19" x14ac:dyDescent="0.3">
      <c r="A19" s="3" t="s">
        <v>35</v>
      </c>
      <c r="B19" s="37">
        <v>98.676000000000002</v>
      </c>
      <c r="C19" s="36">
        <v>97.23</v>
      </c>
      <c r="D19" s="36">
        <v>64.531999999999996</v>
      </c>
      <c r="E19" s="36">
        <v>89.32</v>
      </c>
      <c r="F19" s="36">
        <v>92.343000000000004</v>
      </c>
      <c r="G19" s="36">
        <v>84.343000000000004</v>
      </c>
    </row>
    <row r="20" spans="1:19" x14ac:dyDescent="0.3">
      <c r="A20" s="3" t="s">
        <v>22</v>
      </c>
      <c r="B20" s="37">
        <v>100</v>
      </c>
      <c r="C20" s="36">
        <v>100</v>
      </c>
      <c r="D20" s="36">
        <v>88.342420000000004</v>
      </c>
      <c r="E20" s="36">
        <v>100</v>
      </c>
      <c r="F20" s="36">
        <v>100</v>
      </c>
      <c r="G20" s="36">
        <v>99.99</v>
      </c>
    </row>
    <row r="21" spans="1:19" x14ac:dyDescent="0.3">
      <c r="A21" s="3" t="s">
        <v>23</v>
      </c>
      <c r="B21" s="37">
        <v>93.343000000000004</v>
      </c>
      <c r="C21" s="36">
        <v>88</v>
      </c>
      <c r="D21" s="36">
        <v>83.434299999999993</v>
      </c>
      <c r="E21" s="36">
        <v>88</v>
      </c>
      <c r="F21" s="36">
        <v>81.23</v>
      </c>
      <c r="G21" s="36">
        <v>93.234300000000005</v>
      </c>
    </row>
    <row r="22" spans="1:19" x14ac:dyDescent="0.3">
      <c r="A22" s="3" t="s">
        <v>24</v>
      </c>
      <c r="B22" s="36">
        <v>73.23</v>
      </c>
      <c r="C22" s="36">
        <v>185.65</v>
      </c>
      <c r="D22" s="36">
        <v>176.23</v>
      </c>
      <c r="E22" s="36">
        <v>158.22999999999999</v>
      </c>
      <c r="F22" s="36">
        <v>44.34</v>
      </c>
      <c r="G22" s="36">
        <v>41.323999999999998</v>
      </c>
    </row>
    <row r="23" spans="1:19" x14ac:dyDescent="0.3">
      <c r="A23" s="3" t="s">
        <v>26</v>
      </c>
      <c r="B23" s="36">
        <v>64.34</v>
      </c>
      <c r="C23" s="36">
        <v>158.22999999999999</v>
      </c>
      <c r="D23" s="36">
        <v>154.13999999999999</v>
      </c>
      <c r="E23" s="36">
        <v>155.65</v>
      </c>
      <c r="F23" s="36">
        <v>56.343400000000003</v>
      </c>
      <c r="G23" s="36">
        <v>47.341999999999999</v>
      </c>
    </row>
    <row r="24" spans="1:19" x14ac:dyDescent="0.3">
      <c r="A24" s="3" t="s">
        <v>25</v>
      </c>
      <c r="B24" s="36">
        <v>56.34</v>
      </c>
      <c r="C24" s="36">
        <v>91.23</v>
      </c>
      <c r="D24" s="36">
        <v>156.54</v>
      </c>
      <c r="E24" s="36">
        <v>123.23</v>
      </c>
      <c r="F24" s="36">
        <v>32.119999999999997</v>
      </c>
      <c r="G24" s="36">
        <v>61.323999999999998</v>
      </c>
    </row>
    <row r="25" spans="1:19" x14ac:dyDescent="0.3">
      <c r="A25" s="3" t="s">
        <v>36</v>
      </c>
      <c r="B25" s="36">
        <v>78.653999999999996</v>
      </c>
      <c r="C25" s="36">
        <v>163.22999999999999</v>
      </c>
      <c r="D25" s="36">
        <v>178.89400000000001</v>
      </c>
      <c r="E25" s="36">
        <v>131.22999999999999</v>
      </c>
      <c r="F25" s="36">
        <v>54.344999999999999</v>
      </c>
      <c r="G25" s="36">
        <v>83.231999999999999</v>
      </c>
    </row>
    <row r="26" spans="1:19" x14ac:dyDescent="0.3">
      <c r="A26" s="3" t="s">
        <v>37</v>
      </c>
      <c r="B26" s="36">
        <v>88.433999999999997</v>
      </c>
      <c r="C26" s="36">
        <v>91.242999999999995</v>
      </c>
      <c r="D26" s="36">
        <v>58.433399999999999</v>
      </c>
      <c r="E26" s="36">
        <v>81.242999999999995</v>
      </c>
      <c r="F26" s="36">
        <v>99.343400000000003</v>
      </c>
      <c r="G26" s="36">
        <v>81.222999999999999</v>
      </c>
    </row>
    <row r="27" spans="1:19" x14ac:dyDescent="0.3">
      <c r="A27" s="3" t="s">
        <v>38</v>
      </c>
      <c r="B27" s="36">
        <v>98.7</v>
      </c>
      <c r="C27" s="36">
        <v>77.650000000000006</v>
      </c>
      <c r="D27" s="36">
        <v>98.326999999999998</v>
      </c>
      <c r="E27" s="36">
        <v>87.65</v>
      </c>
      <c r="F27" s="36">
        <v>84.531999999999996</v>
      </c>
      <c r="G27" s="36">
        <v>78.433400000000006</v>
      </c>
    </row>
    <row r="28" spans="1:19" x14ac:dyDescent="0.3">
      <c r="A28" s="3" t="s">
        <v>39</v>
      </c>
      <c r="B28" s="36">
        <v>92.11</v>
      </c>
      <c r="C28" s="36">
        <v>83.23</v>
      </c>
      <c r="D28" s="36">
        <v>82.11</v>
      </c>
      <c r="E28" s="36">
        <v>93.23</v>
      </c>
      <c r="F28" s="36">
        <v>88.545000000000002</v>
      </c>
      <c r="G28" s="36">
        <v>99.43</v>
      </c>
    </row>
    <row r="29" spans="1:19" x14ac:dyDescent="0.3">
      <c r="A29" s="3" t="s">
        <v>40</v>
      </c>
      <c r="B29" s="36">
        <v>96.435000000000002</v>
      </c>
      <c r="C29" s="36">
        <v>98.54</v>
      </c>
      <c r="D29" s="36">
        <v>96.435000000000002</v>
      </c>
      <c r="E29" s="36">
        <v>79.153999999999996</v>
      </c>
      <c r="F29" s="36">
        <v>96.435000000000002</v>
      </c>
      <c r="G29" s="36">
        <v>89.433999999999997</v>
      </c>
    </row>
    <row r="30" spans="1:19" x14ac:dyDescent="0.3">
      <c r="B30" s="37"/>
      <c r="C30" s="37"/>
      <c r="D30" s="37"/>
      <c r="E30" s="37"/>
      <c r="F30" s="37"/>
      <c r="G30" s="37"/>
      <c r="S30" s="8"/>
    </row>
    <row r="31" spans="1:19" x14ac:dyDescent="0.3">
      <c r="S31" s="8"/>
    </row>
    <row r="32" spans="1:19" x14ac:dyDescent="0.3">
      <c r="S32" s="8"/>
    </row>
    <row r="33" spans="19:19" x14ac:dyDescent="0.3">
      <c r="S33" s="8"/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17B-Estradiol</vt:lpstr>
      <vt:lpstr>Respirometry</vt:lpstr>
      <vt:lpstr>Western Blot Quantification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Olayemi Joseph Olajide</dc:creator>
  <cp:lastModifiedBy>C. Andrew Chapman</cp:lastModifiedBy>
  <dcterms:created xsi:type="dcterms:W3CDTF">2015-06-05T18:17:20Z</dcterms:created>
  <dcterms:modified xsi:type="dcterms:W3CDTF">2024-03-12T19:03:22Z</dcterms:modified>
</cp:coreProperties>
</file>