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2"/>
  </bookViews>
  <sheets>
    <sheet name="Paper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Q4"/>
  <c r="P4"/>
</calcChain>
</file>

<file path=xl/sharedStrings.xml><?xml version="1.0" encoding="utf-8"?>
<sst xmlns="http://schemas.openxmlformats.org/spreadsheetml/2006/main" count="276" uniqueCount="90">
  <si>
    <t>Analyte</t>
  </si>
  <si>
    <t>Internal Standard</t>
  </si>
  <si>
    <t>F-test (Heterosc.)</t>
  </si>
  <si>
    <t>Variance test (Weight selection)</t>
  </si>
  <si>
    <t>Partial F-test</t>
  </si>
  <si>
    <t>ANOVA LOF</t>
  </si>
  <si>
    <t>Validation (Normality Test)</t>
  </si>
  <si>
    <t>Final model</t>
  </si>
  <si>
    <t>p-value</t>
  </si>
  <si>
    <t>Weighting?</t>
  </si>
  <si>
    <t>1/x</t>
  </si>
  <si>
    <r>
      <t>1/x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</si>
  <si>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Weight</t>
  </si>
  <si>
    <t>Model</t>
  </si>
  <si>
    <t>Linear p-value</t>
  </si>
  <si>
    <t>Quad. p-value</t>
  </si>
  <si>
    <t>KS</t>
  </si>
  <si>
    <t>CVM</t>
  </si>
  <si>
    <t>Order</t>
  </si>
  <si>
    <t>b0</t>
  </si>
  <si>
    <t>b1</t>
  </si>
  <si>
    <t>b2</t>
  </si>
  <si>
    <t>6-MAM</t>
  </si>
  <si>
    <r>
      <t>Oxycodone-D</t>
    </r>
    <r>
      <rPr>
        <vertAlign val="subscript"/>
        <sz val="11"/>
        <color rgb="FF000000"/>
        <rFont val="Calibri"/>
        <family val="2"/>
      </rPr>
      <t>3</t>
    </r>
  </si>
  <si>
    <t>Yes</t>
  </si>
  <si>
    <t>1/(x^2)</t>
  </si>
  <si>
    <t>Quadratic</t>
  </si>
  <si>
    <t>7-acetamido-clonzepam</t>
  </si>
  <si>
    <t>7-acetamido-nitrazepam</t>
  </si>
  <si>
    <r>
      <t>Clonazepam-D</t>
    </r>
    <r>
      <rPr>
        <vertAlign val="subscript"/>
        <sz val="11"/>
        <color rgb="FF000000"/>
        <rFont val="Calibri"/>
        <family val="2"/>
      </rPr>
      <t>4</t>
    </r>
  </si>
  <si>
    <t>7-amino-clonazepam</t>
  </si>
  <si>
    <t>7-amino-flunitrazepam</t>
  </si>
  <si>
    <t>7-amino-nitrazepam</t>
  </si>
  <si>
    <t>Alprazolam</t>
  </si>
  <si>
    <t>Amphetamine</t>
  </si>
  <si>
    <r>
      <t>Amphetamine-D</t>
    </r>
    <r>
      <rPr>
        <vertAlign val="subscript"/>
        <sz val="11"/>
        <color rgb="FF000000"/>
        <rFont val="Calibri"/>
        <family val="2"/>
      </rPr>
      <t>8</t>
    </r>
  </si>
  <si>
    <t>Benzoylecgonine</t>
  </si>
  <si>
    <r>
      <t>Benzoylecgonine-D</t>
    </r>
    <r>
      <rPr>
        <vertAlign val="subscript"/>
        <sz val="11"/>
        <color rgb="FF000000"/>
        <rFont val="Calibri"/>
        <family val="2"/>
      </rPr>
      <t>3</t>
    </r>
  </si>
  <si>
    <t>Bromazepam</t>
  </si>
  <si>
    <t>Clobazam</t>
  </si>
  <si>
    <t>Clonazepam</t>
  </si>
  <si>
    <t>Cocaethylene</t>
  </si>
  <si>
    <r>
      <t>Cocaethylene-D</t>
    </r>
    <r>
      <rPr>
        <vertAlign val="subscript"/>
        <sz val="11"/>
        <color rgb="FF000000"/>
        <rFont val="Calibri"/>
        <family val="2"/>
      </rPr>
      <t>8</t>
    </r>
  </si>
  <si>
    <t>Cocaine</t>
  </si>
  <si>
    <r>
      <t>Cocaine-D</t>
    </r>
    <r>
      <rPr>
        <vertAlign val="subscript"/>
        <sz val="11"/>
        <color rgb="FF000000"/>
        <rFont val="Calibri"/>
        <family val="2"/>
      </rPr>
      <t>3</t>
    </r>
  </si>
  <si>
    <t>Codeine</t>
  </si>
  <si>
    <r>
      <t>Codeine-D</t>
    </r>
    <r>
      <rPr>
        <vertAlign val="subscript"/>
        <sz val="11"/>
        <color rgb="FF000000"/>
        <rFont val="Calibri"/>
        <family val="2"/>
      </rPr>
      <t>3</t>
    </r>
  </si>
  <si>
    <t>Demoxepam</t>
  </si>
  <si>
    <t>Desalkyl-flurazepam</t>
  </si>
  <si>
    <r>
      <t>Diazepam-D</t>
    </r>
    <r>
      <rPr>
        <vertAlign val="subscript"/>
        <sz val="11"/>
        <color rgb="FF000000"/>
        <rFont val="Calibri"/>
        <family val="2"/>
      </rPr>
      <t>5</t>
    </r>
  </si>
  <si>
    <t>Desmethyl-diazepam</t>
  </si>
  <si>
    <t>Desmethyl-flunitrazepam</t>
  </si>
  <si>
    <t>Diazepam</t>
  </si>
  <si>
    <t>Ephedrine</t>
  </si>
  <si>
    <r>
      <t>Ephedrine-D</t>
    </r>
    <r>
      <rPr>
        <vertAlign val="subscript"/>
        <sz val="11"/>
        <color rgb="FF000000"/>
        <rFont val="Calibri"/>
        <family val="2"/>
      </rPr>
      <t>3</t>
    </r>
  </si>
  <si>
    <t>Flunitrazepam</t>
  </si>
  <si>
    <t>Flurazepam</t>
  </si>
  <si>
    <t>Hydrocodone</t>
  </si>
  <si>
    <t>Hydromorphone</t>
  </si>
  <si>
    <r>
      <t>Oxymorphone-D</t>
    </r>
    <r>
      <rPr>
        <vertAlign val="subscript"/>
        <sz val="11"/>
        <color rgb="FF000000"/>
        <rFont val="Calibri"/>
        <family val="2"/>
      </rPr>
      <t>3</t>
    </r>
  </si>
  <si>
    <t>Hydroxy-alprazolam</t>
  </si>
  <si>
    <t>Linear</t>
  </si>
  <si>
    <t>Hydroxy-Flurazepam</t>
  </si>
  <si>
    <t>Hydroxy-Midazolam</t>
  </si>
  <si>
    <t>Hydroxy-Triazolam</t>
  </si>
  <si>
    <t>Lorazepam</t>
  </si>
  <si>
    <t>MDA</t>
  </si>
  <si>
    <r>
      <t>MDEA-D</t>
    </r>
    <r>
      <rPr>
        <vertAlign val="subscript"/>
        <sz val="11"/>
        <color rgb="FF000000"/>
        <rFont val="Calibri"/>
        <family val="2"/>
      </rPr>
      <t>5</t>
    </r>
  </si>
  <si>
    <t>MDEA</t>
  </si>
  <si>
    <t>MDMA</t>
  </si>
  <si>
    <t>Meperidine</t>
  </si>
  <si>
    <t>Methadone</t>
  </si>
  <si>
    <t>Methamphetamine</t>
  </si>
  <si>
    <r>
      <t>Methamphetamine-D</t>
    </r>
    <r>
      <rPr>
        <vertAlign val="subscript"/>
        <sz val="11"/>
        <color rgb="FF000000"/>
        <rFont val="Calibri"/>
        <family val="2"/>
      </rPr>
      <t>5</t>
    </r>
  </si>
  <si>
    <t>Midazolam</t>
  </si>
  <si>
    <t>Morphine</t>
  </si>
  <si>
    <t>Naloxone</t>
  </si>
  <si>
    <t>Natrexone</t>
  </si>
  <si>
    <t>Nitrazepam</t>
  </si>
  <si>
    <t>Norcodeine</t>
  </si>
  <si>
    <t>Oxazepam</t>
  </si>
  <si>
    <t>Oxycodone</t>
  </si>
  <si>
    <t>Oxymorphone</t>
  </si>
  <si>
    <t>Pseudoephedrine</t>
  </si>
  <si>
    <t>Temazepam</t>
  </si>
  <si>
    <t>Triazolam</t>
  </si>
  <si>
    <t>Internal Standard
Concentration (ng/mL)</t>
  </si>
  <si>
    <t>Procedure for the selection and validation of a calibration model
II - Theoretical Basis
Supplemental Data 1</t>
  </si>
  <si>
    <t>Chlordiazepoxide</t>
  </si>
  <si>
    <t>Phenylpropanolamine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</si>
</sst>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vertical="center" wrapText="1"/>
    </xf>
    <xf numFmtId="11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1" fontId="3" fillId="0" borderId="1" xfId="0" applyNumberFormat="1" applyFont="1" applyBorder="1" applyAlignment="1">
      <alignment vertical="center"/>
    </xf>
    <xf numFmtId="164" fontId="0" fillId="0" borderId="5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0" borderId="1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51" sqref="A51"/>
    </sheetView>
  </sheetViews>
  <sheetFormatPr baseColWidth="10" defaultRowHeight="23.25" customHeight="1"/>
  <cols>
    <col min="1" max="1" width="24" style="11" bestFit="1" customWidth="1"/>
    <col min="2" max="2" width="24" style="11" customWidth="1"/>
    <col min="3" max="3" width="21.33203125" style="11" bestFit="1" customWidth="1"/>
    <col min="4" max="4" width="11.44140625" style="11"/>
    <col min="5" max="5" width="11.109375" style="11" bestFit="1" customWidth="1"/>
    <col min="6" max="8" width="11.109375" style="11" customWidth="1"/>
    <col min="9" max="9" width="11.109375" style="15" customWidth="1"/>
    <col min="10" max="11" width="11.44140625" style="11"/>
    <col min="12" max="12" width="13.5546875" style="11" bestFit="1" customWidth="1"/>
    <col min="13" max="13" width="13.44140625" style="11" customWidth="1"/>
    <col min="14" max="14" width="13.5546875" style="14" customWidth="1"/>
    <col min="15" max="15" width="13.6640625" style="14" customWidth="1"/>
    <col min="16" max="20" width="11.44140625" style="11"/>
  </cols>
  <sheetData>
    <row r="1" spans="1:20" ht="71.25" customHeight="1">
      <c r="B1" s="17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23.25" customHeight="1">
      <c r="A2" s="21" t="s">
        <v>0</v>
      </c>
      <c r="B2" s="22" t="s">
        <v>1</v>
      </c>
      <c r="C2" s="27" t="s">
        <v>86</v>
      </c>
      <c r="D2" s="21" t="s">
        <v>2</v>
      </c>
      <c r="E2" s="21"/>
      <c r="F2" s="24" t="s">
        <v>3</v>
      </c>
      <c r="G2" s="25"/>
      <c r="H2" s="25"/>
      <c r="I2" s="26"/>
      <c r="J2" s="21" t="s">
        <v>4</v>
      </c>
      <c r="K2" s="21"/>
      <c r="L2" s="21" t="s">
        <v>5</v>
      </c>
      <c r="M2" s="21"/>
      <c r="N2" s="20" t="s">
        <v>6</v>
      </c>
      <c r="O2" s="20"/>
      <c r="P2" s="21" t="s">
        <v>7</v>
      </c>
      <c r="Q2" s="21"/>
      <c r="R2" s="21"/>
      <c r="S2" s="21"/>
      <c r="T2" s="21"/>
    </row>
    <row r="3" spans="1:20" ht="23.25" customHeight="1">
      <c r="A3" s="21"/>
      <c r="B3" s="23"/>
      <c r="C3" s="23"/>
      <c r="D3" s="1" t="s">
        <v>8</v>
      </c>
      <c r="E3" s="1" t="s">
        <v>9</v>
      </c>
      <c r="F3" s="1">
        <v>1</v>
      </c>
      <c r="G3" s="1" t="s">
        <v>10</v>
      </c>
      <c r="H3" s="1" t="s">
        <v>11</v>
      </c>
      <c r="I3" s="1" t="s">
        <v>12</v>
      </c>
      <c r="J3" s="1" t="s">
        <v>8</v>
      </c>
      <c r="K3" s="1" t="s">
        <v>13</v>
      </c>
      <c r="L3" s="1" t="s">
        <v>14</v>
      </c>
      <c r="M3" s="1" t="s">
        <v>15</v>
      </c>
      <c r="N3" s="2" t="s">
        <v>16</v>
      </c>
      <c r="O3" s="2" t="s">
        <v>17</v>
      </c>
      <c r="P3" s="1" t="s">
        <v>18</v>
      </c>
      <c r="Q3" s="1" t="s">
        <v>12</v>
      </c>
      <c r="R3" s="1" t="s">
        <v>19</v>
      </c>
      <c r="S3" s="1" t="s">
        <v>20</v>
      </c>
      <c r="T3" s="1" t="s">
        <v>21</v>
      </c>
    </row>
    <row r="4" spans="1:20" s="10" customFormat="1" ht="23.25" customHeight="1">
      <c r="A4" s="3" t="s">
        <v>22</v>
      </c>
      <c r="B4" s="4" t="s">
        <v>23</v>
      </c>
      <c r="C4" s="16">
        <v>10</v>
      </c>
      <c r="D4" s="5">
        <v>3.904E-7</v>
      </c>
      <c r="E4" s="3" t="s">
        <v>24</v>
      </c>
      <c r="F4" s="5">
        <v>1.6899999999999999E-8</v>
      </c>
      <c r="G4" s="5">
        <v>8.1500000000000003E-11</v>
      </c>
      <c r="H4" s="5">
        <v>1.36E-13</v>
      </c>
      <c r="I4" s="6" t="s">
        <v>25</v>
      </c>
      <c r="J4" s="5">
        <v>1.993E-8</v>
      </c>
      <c r="K4" s="3" t="s">
        <v>26</v>
      </c>
      <c r="L4" s="7">
        <v>3.2859999999999998E-10</v>
      </c>
      <c r="M4" s="7">
        <v>5.7080000000000002E-5</v>
      </c>
      <c r="N4" s="8">
        <v>0.98499999999999999</v>
      </c>
      <c r="O4" s="9">
        <v>0.94699999999999995</v>
      </c>
      <c r="P4" s="3" t="str">
        <f>K4</f>
        <v>Quadratic</v>
      </c>
      <c r="Q4" s="6" t="str">
        <f>I4</f>
        <v>1/(x^2)</v>
      </c>
      <c r="R4" s="5">
        <v>1.9289999999999999E-3</v>
      </c>
      <c r="S4" s="5">
        <v>2.7780000000000001E-3</v>
      </c>
      <c r="T4" s="5">
        <v>-9.568000000000001E-7</v>
      </c>
    </row>
    <row r="5" spans="1:20" s="10" customFormat="1" ht="23.25" customHeight="1">
      <c r="A5" s="3" t="s">
        <v>27</v>
      </c>
      <c r="B5" s="4" t="s">
        <v>23</v>
      </c>
      <c r="C5" s="16">
        <v>10</v>
      </c>
      <c r="D5" s="5">
        <v>7.1230000000000003E-9</v>
      </c>
      <c r="E5" s="3" t="s">
        <v>24</v>
      </c>
      <c r="F5" s="5">
        <v>1.4500000000000001E-8</v>
      </c>
      <c r="G5" s="5">
        <v>8.1300000000000006E-11</v>
      </c>
      <c r="H5" s="5">
        <v>1.19E-13</v>
      </c>
      <c r="I5" s="6" t="s">
        <v>25</v>
      </c>
      <c r="J5" s="5">
        <v>6.4450000000000003E-7</v>
      </c>
      <c r="K5" s="3" t="s">
        <v>26</v>
      </c>
      <c r="L5" s="7">
        <v>2.4229999999999999E-24</v>
      </c>
      <c r="M5" s="7">
        <v>2.7899999999999999E-20</v>
      </c>
      <c r="N5" s="8">
        <v>0.70899999999999996</v>
      </c>
      <c r="O5" s="9">
        <v>0.436</v>
      </c>
      <c r="P5" s="3" t="str">
        <f t="shared" ref="P5:P53" si="0">K5</f>
        <v>Quadratic</v>
      </c>
      <c r="Q5" s="6" t="str">
        <f t="shared" ref="Q5:Q53" si="1">I5</f>
        <v>1/(x^2)</v>
      </c>
      <c r="R5" s="5">
        <v>5.9350000000000002E-3</v>
      </c>
      <c r="S5" s="5">
        <v>6.7470000000000004E-3</v>
      </c>
      <c r="T5" s="5">
        <v>-1.322E-6</v>
      </c>
    </row>
    <row r="6" spans="1:20" s="10" customFormat="1" ht="23.25" customHeight="1">
      <c r="A6" s="3" t="s">
        <v>28</v>
      </c>
      <c r="B6" s="4" t="s">
        <v>29</v>
      </c>
      <c r="C6" s="16">
        <v>25</v>
      </c>
      <c r="D6" s="5">
        <v>5.4219999999999997E-7</v>
      </c>
      <c r="E6" s="3" t="s">
        <v>24</v>
      </c>
      <c r="F6" s="5">
        <v>3.2899999999999998E-6</v>
      </c>
      <c r="G6" s="5">
        <v>1.55E-8</v>
      </c>
      <c r="H6" s="5">
        <v>9.0100000000000004E-11</v>
      </c>
      <c r="I6" s="6" t="s">
        <v>25</v>
      </c>
      <c r="J6" s="5">
        <v>0</v>
      </c>
      <c r="K6" s="3" t="s">
        <v>26</v>
      </c>
      <c r="L6" s="7">
        <v>4.3370000000000002E-23</v>
      </c>
      <c r="M6" s="7">
        <v>6.3690000000000002E-11</v>
      </c>
      <c r="N6" s="8">
        <v>0.45500000000000002</v>
      </c>
      <c r="O6" s="9">
        <v>0.80700000000000005</v>
      </c>
      <c r="P6" s="3" t="str">
        <f t="shared" si="0"/>
        <v>Quadratic</v>
      </c>
      <c r="Q6" s="6" t="str">
        <f t="shared" si="1"/>
        <v>1/(x^2)</v>
      </c>
      <c r="R6" s="5">
        <v>3.1289999999999998E-2</v>
      </c>
      <c r="S6" s="5">
        <v>2.2509999999999999E-2</v>
      </c>
      <c r="T6" s="5">
        <v>-1.1199999999999999E-5</v>
      </c>
    </row>
    <row r="7" spans="1:20" s="10" customFormat="1" ht="23.25" customHeight="1">
      <c r="A7" s="3" t="s">
        <v>30</v>
      </c>
      <c r="B7" s="4" t="s">
        <v>29</v>
      </c>
      <c r="C7" s="16">
        <v>25</v>
      </c>
      <c r="D7" s="5">
        <v>2.8900000000000001E-8</v>
      </c>
      <c r="E7" s="3" t="s">
        <v>24</v>
      </c>
      <c r="F7" s="5">
        <v>2.1900000000000002E-6</v>
      </c>
      <c r="G7" s="5">
        <v>1.15E-8</v>
      </c>
      <c r="H7" s="5">
        <v>1.1000000000000001E-11</v>
      </c>
      <c r="I7" s="6" t="s">
        <v>25</v>
      </c>
      <c r="J7" s="5">
        <v>4.0659999999999998E-12</v>
      </c>
      <c r="K7" s="3" t="s">
        <v>26</v>
      </c>
      <c r="L7" s="7">
        <v>3.5100000000000002E-12</v>
      </c>
      <c r="M7" s="7">
        <v>5.4299999999999997E-4</v>
      </c>
      <c r="N7" s="8">
        <v>1</v>
      </c>
      <c r="O7" s="9">
        <v>0.999</v>
      </c>
      <c r="P7" s="3" t="str">
        <f t="shared" si="0"/>
        <v>Quadratic</v>
      </c>
      <c r="Q7" s="6" t="str">
        <f t="shared" si="1"/>
        <v>1/(x^2)</v>
      </c>
      <c r="R7" s="5">
        <v>9.5009999999999995E-4</v>
      </c>
      <c r="S7" s="5">
        <v>1.374E-2</v>
      </c>
      <c r="T7" s="5">
        <v>-3.4989999999999999E-6</v>
      </c>
    </row>
    <row r="8" spans="1:20" s="10" customFormat="1" ht="23.25" customHeight="1">
      <c r="A8" s="3" t="s">
        <v>31</v>
      </c>
      <c r="B8" s="4" t="s">
        <v>29</v>
      </c>
      <c r="C8" s="16">
        <v>25</v>
      </c>
      <c r="D8" s="5">
        <v>4.0999999999999999E-7</v>
      </c>
      <c r="E8" s="3" t="s">
        <v>24</v>
      </c>
      <c r="F8" s="5">
        <v>1.1199999999999999E-5</v>
      </c>
      <c r="G8" s="5">
        <v>7.8100000000000005E-8</v>
      </c>
      <c r="H8" s="5">
        <v>1.1800000000000001E-10</v>
      </c>
      <c r="I8" s="6" t="s">
        <v>25</v>
      </c>
      <c r="J8" s="5">
        <v>1.1100000000000001E-15</v>
      </c>
      <c r="K8" s="3" t="s">
        <v>26</v>
      </c>
      <c r="L8" s="7">
        <v>1.394E-15</v>
      </c>
      <c r="M8" s="7">
        <v>2.32E-4</v>
      </c>
      <c r="N8" s="8">
        <v>0.998</v>
      </c>
      <c r="O8" s="9">
        <v>1</v>
      </c>
      <c r="P8" s="3" t="str">
        <f t="shared" si="0"/>
        <v>Quadratic</v>
      </c>
      <c r="Q8" s="6" t="str">
        <f t="shared" si="1"/>
        <v>1/(x^2)</v>
      </c>
      <c r="R8" s="5">
        <v>7.2179999999999996E-3</v>
      </c>
      <c r="S8" s="5">
        <v>2.647E-2</v>
      </c>
      <c r="T8" s="5">
        <v>-8.1349999999999992E-6</v>
      </c>
    </row>
    <row r="9" spans="1:20" s="10" customFormat="1" ht="23.25" customHeight="1">
      <c r="A9" s="3" t="s">
        <v>32</v>
      </c>
      <c r="B9" s="4" t="s">
        <v>29</v>
      </c>
      <c r="C9" s="16">
        <v>25</v>
      </c>
      <c r="D9" s="5">
        <v>3.023E-7</v>
      </c>
      <c r="E9" s="3" t="s">
        <v>24</v>
      </c>
      <c r="F9" s="5">
        <v>1.6700000000000001E-6</v>
      </c>
      <c r="G9" s="5">
        <v>7.9200000000000008E-9</v>
      </c>
      <c r="H9" s="5">
        <v>1.6500000000000001E-11</v>
      </c>
      <c r="I9" s="6" t="s">
        <v>25</v>
      </c>
      <c r="J9" s="5">
        <v>6.0250000000000004E-10</v>
      </c>
      <c r="K9" s="3" t="s">
        <v>26</v>
      </c>
      <c r="L9" s="7">
        <v>9.8079999999999999E-11</v>
      </c>
      <c r="M9" s="7">
        <v>2.6509999999999999E-4</v>
      </c>
      <c r="N9" s="8">
        <v>0.97499999999999998</v>
      </c>
      <c r="O9" s="9">
        <v>0.96599999999999997</v>
      </c>
      <c r="P9" s="3" t="str">
        <f t="shared" si="0"/>
        <v>Quadratic</v>
      </c>
      <c r="Q9" s="6" t="str">
        <f t="shared" si="1"/>
        <v>1/(x^2)</v>
      </c>
      <c r="R9" s="5">
        <v>3.9630000000000004E-3</v>
      </c>
      <c r="S9" s="5">
        <v>9.0109999999999999E-3</v>
      </c>
      <c r="T9" s="5">
        <v>-2.932E-6</v>
      </c>
    </row>
    <row r="10" spans="1:20" s="10" customFormat="1" ht="23.25" customHeight="1">
      <c r="A10" s="3" t="s">
        <v>33</v>
      </c>
      <c r="B10" s="4" t="s">
        <v>29</v>
      </c>
      <c r="C10" s="16">
        <v>25</v>
      </c>
      <c r="D10" s="5">
        <v>8.3420000000000002E-8</v>
      </c>
      <c r="E10" s="3" t="s">
        <v>24</v>
      </c>
      <c r="F10" s="5">
        <v>5.0599999999999997E-5</v>
      </c>
      <c r="G10" s="5">
        <v>2.7300000000000002E-7</v>
      </c>
      <c r="H10" s="5">
        <v>3.4200000000000001E-10</v>
      </c>
      <c r="I10" s="6" t="s">
        <v>25</v>
      </c>
      <c r="J10" s="5">
        <v>6.1280000000000005E-14</v>
      </c>
      <c r="K10" s="3" t="s">
        <v>26</v>
      </c>
      <c r="L10" s="7">
        <v>2.5790000000000001E-16</v>
      </c>
      <c r="M10" s="7">
        <v>1.9489999999999999E-6</v>
      </c>
      <c r="N10" s="8">
        <v>0.97899999999999998</v>
      </c>
      <c r="O10" s="9">
        <v>0.98799999999999999</v>
      </c>
      <c r="P10" s="3" t="str">
        <f t="shared" si="0"/>
        <v>Quadratic</v>
      </c>
      <c r="Q10" s="6" t="str">
        <f t="shared" si="1"/>
        <v>1/(x^2)</v>
      </c>
      <c r="R10" s="5">
        <v>3.0120000000000001E-2</v>
      </c>
      <c r="S10" s="5">
        <v>2.5700000000000001E-2</v>
      </c>
      <c r="T10" s="5">
        <v>-1.134E-5</v>
      </c>
    </row>
    <row r="11" spans="1:20" s="10" customFormat="1" ht="23.25" customHeight="1">
      <c r="A11" s="3" t="s">
        <v>34</v>
      </c>
      <c r="B11" s="4" t="s">
        <v>35</v>
      </c>
      <c r="C11" s="16">
        <v>15</v>
      </c>
      <c r="D11" s="5">
        <v>4.5230000000000002E-8</v>
      </c>
      <c r="E11" s="3" t="s">
        <v>24</v>
      </c>
      <c r="F11" s="3">
        <v>3.7599999999999999E-3</v>
      </c>
      <c r="G11" s="5">
        <v>6.7800000000000001E-7</v>
      </c>
      <c r="H11" s="5">
        <v>2.4699999999999999E-9</v>
      </c>
      <c r="I11" s="6" t="s">
        <v>25</v>
      </c>
      <c r="J11" s="5">
        <v>1.4440000000000001E-8</v>
      </c>
      <c r="K11" s="3" t="s">
        <v>26</v>
      </c>
      <c r="L11" s="7">
        <v>2.5409999999999998E-16</v>
      </c>
      <c r="M11" s="7">
        <v>8.4170000000000005E-11</v>
      </c>
      <c r="N11" s="8">
        <v>0.93400000000000005</v>
      </c>
      <c r="O11" s="9">
        <v>0.97299999999999998</v>
      </c>
      <c r="P11" s="3" t="str">
        <f t="shared" si="0"/>
        <v>Quadratic</v>
      </c>
      <c r="Q11" s="6" t="str">
        <f t="shared" si="1"/>
        <v>1/(x^2)</v>
      </c>
      <c r="R11" s="5">
        <v>4.7640000000000002E-2</v>
      </c>
      <c r="S11" s="5">
        <v>6.4140000000000003E-2</v>
      </c>
      <c r="T11" s="5">
        <v>-1.5529999999999999E-5</v>
      </c>
    </row>
    <row r="12" spans="1:20" s="10" customFormat="1" ht="23.25" customHeight="1">
      <c r="A12" s="3" t="s">
        <v>36</v>
      </c>
      <c r="B12" s="4" t="s">
        <v>37</v>
      </c>
      <c r="C12" s="16">
        <v>5</v>
      </c>
      <c r="D12" s="5">
        <v>7.0920000000000002E-8</v>
      </c>
      <c r="E12" s="3" t="s">
        <v>24</v>
      </c>
      <c r="F12" s="5">
        <v>3.1600000000000002E-7</v>
      </c>
      <c r="G12" s="5">
        <v>2.2900000000000002E-9</v>
      </c>
      <c r="H12" s="5">
        <v>1.31E-11</v>
      </c>
      <c r="I12" s="6" t="s">
        <v>25</v>
      </c>
      <c r="J12" s="5">
        <v>1.5029999999999999E-10</v>
      </c>
      <c r="K12" s="3" t="s">
        <v>26</v>
      </c>
      <c r="L12" s="7">
        <v>4.8629999999999998E-20</v>
      </c>
      <c r="M12" s="7">
        <v>7.7240000000000002E-13</v>
      </c>
      <c r="N12" s="8">
        <v>0.98599999999999999</v>
      </c>
      <c r="O12" s="9">
        <v>0.97499999999999998</v>
      </c>
      <c r="P12" s="3" t="str">
        <f t="shared" si="0"/>
        <v>Quadratic</v>
      </c>
      <c r="Q12" s="6" t="str">
        <f t="shared" si="1"/>
        <v>1/(x^2)</v>
      </c>
      <c r="R12" s="5">
        <v>1.8360000000000001E-2</v>
      </c>
      <c r="S12" s="5">
        <v>2.5059999999999999E-2</v>
      </c>
      <c r="T12" s="5">
        <v>-5.7910000000000001E-6</v>
      </c>
    </row>
    <row r="13" spans="1:20" s="10" customFormat="1" ht="23.25" customHeight="1">
      <c r="A13" s="3" t="s">
        <v>38</v>
      </c>
      <c r="B13" s="4" t="s">
        <v>29</v>
      </c>
      <c r="C13" s="16">
        <v>25</v>
      </c>
      <c r="D13" s="5">
        <v>5.7709999999999999E-8</v>
      </c>
      <c r="E13" s="3" t="s">
        <v>24</v>
      </c>
      <c r="F13" s="5">
        <v>5.4999999999999999E-6</v>
      </c>
      <c r="G13" s="5">
        <v>1.15E-8</v>
      </c>
      <c r="H13" s="5">
        <v>2.86E-11</v>
      </c>
      <c r="I13" s="6" t="s">
        <v>25</v>
      </c>
      <c r="J13" s="5">
        <v>1.4220000000000001E-3</v>
      </c>
      <c r="K13" s="3" t="s">
        <v>26</v>
      </c>
      <c r="L13" s="7">
        <v>1.505E-7</v>
      </c>
      <c r="M13" s="7">
        <v>4.2139999999999998E-6</v>
      </c>
      <c r="N13" s="8">
        <v>0.98799999999999999</v>
      </c>
      <c r="O13" s="9">
        <v>0.98399999999999999</v>
      </c>
      <c r="P13" s="3" t="str">
        <f t="shared" si="0"/>
        <v>Quadratic</v>
      </c>
      <c r="Q13" s="6" t="str">
        <f t="shared" si="1"/>
        <v>1/(x^2)</v>
      </c>
      <c r="R13" s="5">
        <v>6.8219999999999999E-3</v>
      </c>
      <c r="S13" s="5">
        <v>1.328E-2</v>
      </c>
      <c r="T13" s="5">
        <v>-1.559E-6</v>
      </c>
    </row>
    <row r="14" spans="1:20" s="10" customFormat="1" ht="23.25" customHeight="1">
      <c r="A14" s="3" t="s">
        <v>88</v>
      </c>
      <c r="B14" s="4" t="s">
        <v>29</v>
      </c>
      <c r="C14" s="16">
        <v>25</v>
      </c>
      <c r="D14" s="5">
        <v>7.4100000000000002E-6</v>
      </c>
      <c r="E14" s="3" t="s">
        <v>24</v>
      </c>
      <c r="F14" s="3">
        <v>8.6399999999999997E-4</v>
      </c>
      <c r="G14" s="5">
        <v>6.0599999999999996E-6</v>
      </c>
      <c r="H14" s="5">
        <v>2.9499999999999999E-8</v>
      </c>
      <c r="I14" s="6" t="s">
        <v>25</v>
      </c>
      <c r="J14" s="5">
        <v>0</v>
      </c>
      <c r="K14" s="3" t="s">
        <v>26</v>
      </c>
      <c r="L14" s="7">
        <v>5.9850000000000003E-26</v>
      </c>
      <c r="M14" s="7">
        <v>8.0810000000000003E-10</v>
      </c>
      <c r="N14" s="8">
        <v>0.95499999999999996</v>
      </c>
      <c r="O14" s="9">
        <v>0.96199999999999997</v>
      </c>
      <c r="P14" s="3" t="str">
        <f t="shared" si="0"/>
        <v>Quadratic</v>
      </c>
      <c r="Q14" s="6" t="str">
        <f t="shared" si="1"/>
        <v>1/(x^2)</v>
      </c>
      <c r="R14" s="5">
        <v>0.1056</v>
      </c>
      <c r="S14" s="5">
        <v>0.1134</v>
      </c>
      <c r="T14" s="5">
        <v>-6.1779999999999995E-5</v>
      </c>
    </row>
    <row r="15" spans="1:20" s="10" customFormat="1" ht="23.25" customHeight="1">
      <c r="A15" s="3" t="s">
        <v>39</v>
      </c>
      <c r="B15" s="4" t="s">
        <v>29</v>
      </c>
      <c r="C15" s="16">
        <v>25</v>
      </c>
      <c r="D15" s="5">
        <v>4.2199999999999999E-7</v>
      </c>
      <c r="E15" s="3" t="s">
        <v>24</v>
      </c>
      <c r="F15" s="5">
        <v>3.4800000000000001E-6</v>
      </c>
      <c r="G15" s="5">
        <v>1.85E-8</v>
      </c>
      <c r="H15" s="5">
        <v>2.84E-10</v>
      </c>
      <c r="I15" s="6" t="s">
        <v>25</v>
      </c>
      <c r="J15" s="5">
        <v>9.9919999999999995E-16</v>
      </c>
      <c r="K15" s="3" t="s">
        <v>26</v>
      </c>
      <c r="L15" s="7">
        <v>1.5140000000000001E-20</v>
      </c>
      <c r="M15" s="7">
        <v>4.6150000000000003E-9</v>
      </c>
      <c r="N15" s="8">
        <v>0.70099999999999996</v>
      </c>
      <c r="O15" s="9">
        <v>0.72</v>
      </c>
      <c r="P15" s="3" t="str">
        <f t="shared" si="0"/>
        <v>Quadratic</v>
      </c>
      <c r="Q15" s="6" t="str">
        <f t="shared" si="1"/>
        <v>1/(x^2)</v>
      </c>
      <c r="R15" s="5">
        <v>3.3700000000000001E-2</v>
      </c>
      <c r="S15" s="5">
        <v>3.014E-2</v>
      </c>
      <c r="T15" s="5">
        <v>-1.235E-5</v>
      </c>
    </row>
    <row r="16" spans="1:20" s="10" customFormat="1" ht="23.25" customHeight="1">
      <c r="A16" s="3" t="s">
        <v>40</v>
      </c>
      <c r="B16" s="4" t="s">
        <v>29</v>
      </c>
      <c r="C16" s="16">
        <v>25</v>
      </c>
      <c r="D16" s="5">
        <v>3.174E-6</v>
      </c>
      <c r="E16" s="3" t="s">
        <v>24</v>
      </c>
      <c r="F16" s="5">
        <v>6.8299999999999998E-6</v>
      </c>
      <c r="G16" s="5">
        <v>4.14E-8</v>
      </c>
      <c r="H16" s="5">
        <v>3.0599999999999998E-10</v>
      </c>
      <c r="I16" s="6" t="s">
        <v>25</v>
      </c>
      <c r="J16" s="5">
        <v>8.5869999999999997E-12</v>
      </c>
      <c r="K16" s="3" t="s">
        <v>26</v>
      </c>
      <c r="L16" s="7">
        <v>1.3349999999999999E-20</v>
      </c>
      <c r="M16" s="7">
        <v>1.9319999999999998E-12</v>
      </c>
      <c r="N16" s="8">
        <v>1</v>
      </c>
      <c r="O16" s="9">
        <v>0.99099999999999999</v>
      </c>
      <c r="P16" s="3" t="str">
        <f t="shared" si="0"/>
        <v>Quadratic</v>
      </c>
      <c r="Q16" s="6" t="str">
        <f t="shared" si="1"/>
        <v>1/(x^2)</v>
      </c>
      <c r="R16" s="5">
        <v>4.3319999999999997E-2</v>
      </c>
      <c r="S16" s="5">
        <v>4.181E-2</v>
      </c>
      <c r="T16" s="5">
        <v>-1.188E-5</v>
      </c>
    </row>
    <row r="17" spans="1:20" s="10" customFormat="1" ht="23.25" customHeight="1">
      <c r="A17" s="3" t="s">
        <v>41</v>
      </c>
      <c r="B17" s="4" t="s">
        <v>42</v>
      </c>
      <c r="C17" s="16">
        <v>5</v>
      </c>
      <c r="D17" s="5">
        <v>1.4740000000000001E-7</v>
      </c>
      <c r="E17" s="3" t="s">
        <v>24</v>
      </c>
      <c r="F17" s="5">
        <v>3.0400000000000002E-7</v>
      </c>
      <c r="G17" s="5">
        <v>3.45E-10</v>
      </c>
      <c r="H17" s="5">
        <v>4.5499999999999998E-12</v>
      </c>
      <c r="I17" s="6" t="s">
        <v>25</v>
      </c>
      <c r="J17" s="5">
        <v>1.6570000000000001E-11</v>
      </c>
      <c r="K17" s="3" t="s">
        <v>26</v>
      </c>
      <c r="L17" s="7">
        <v>1.257E-16</v>
      </c>
      <c r="M17" s="7">
        <v>1.062E-8</v>
      </c>
      <c r="N17" s="8">
        <v>0.96299999999999997</v>
      </c>
      <c r="O17" s="9">
        <v>0.98499999999999999</v>
      </c>
      <c r="P17" s="3" t="str">
        <f t="shared" si="0"/>
        <v>Quadratic</v>
      </c>
      <c r="Q17" s="6" t="str">
        <f t="shared" si="1"/>
        <v>1/(x^2)</v>
      </c>
      <c r="R17" s="5">
        <v>9.3200000000000002E-3</v>
      </c>
      <c r="S17" s="5">
        <v>1.111E-2</v>
      </c>
      <c r="T17" s="5">
        <v>-3.2210000000000002E-6</v>
      </c>
    </row>
    <row r="18" spans="1:20" s="10" customFormat="1" ht="23.25" customHeight="1">
      <c r="A18" s="3" t="s">
        <v>43</v>
      </c>
      <c r="B18" s="4" t="s">
        <v>44</v>
      </c>
      <c r="C18" s="16">
        <v>5</v>
      </c>
      <c r="D18" s="5">
        <v>6.8960000000000002E-9</v>
      </c>
      <c r="E18" s="3" t="s">
        <v>24</v>
      </c>
      <c r="F18" s="5">
        <v>1.7E-6</v>
      </c>
      <c r="G18" s="5">
        <v>1.9599999999999998E-9</v>
      </c>
      <c r="H18" s="5">
        <v>6.1900000000000001E-12</v>
      </c>
      <c r="I18" s="6" t="s">
        <v>25</v>
      </c>
      <c r="J18" s="5">
        <v>9.5480000000000001E-14</v>
      </c>
      <c r="K18" s="3" t="s">
        <v>26</v>
      </c>
      <c r="L18" s="7">
        <v>1.0760000000000001E-24</v>
      </c>
      <c r="M18" s="7">
        <v>8.9080000000000004E-15</v>
      </c>
      <c r="N18" s="8">
        <v>0.78800000000000003</v>
      </c>
      <c r="O18" s="9">
        <v>0.86499999999999999</v>
      </c>
      <c r="P18" s="3" t="str">
        <f t="shared" si="0"/>
        <v>Quadratic</v>
      </c>
      <c r="Q18" s="6" t="str">
        <f t="shared" si="1"/>
        <v>1/(x^2)</v>
      </c>
      <c r="R18" s="5">
        <v>1.7409999999999998E-2</v>
      </c>
      <c r="S18" s="5">
        <v>2.2409999999999999E-2</v>
      </c>
      <c r="T18" s="5">
        <v>-6.7989999999999996E-6</v>
      </c>
    </row>
    <row r="19" spans="1:20" s="10" customFormat="1" ht="23.25" customHeight="1">
      <c r="A19" s="3" t="s">
        <v>45</v>
      </c>
      <c r="B19" s="4" t="s">
        <v>46</v>
      </c>
      <c r="C19" s="16">
        <v>5</v>
      </c>
      <c r="D19" s="5">
        <v>3.135E-9</v>
      </c>
      <c r="E19" s="3" t="s">
        <v>24</v>
      </c>
      <c r="F19" s="5">
        <v>5.0500000000000001E-5</v>
      </c>
      <c r="G19" s="5">
        <v>6.0699999999999994E-8</v>
      </c>
      <c r="H19" s="5">
        <v>2.4899999999999999E-11</v>
      </c>
      <c r="I19" s="6" t="s">
        <v>25</v>
      </c>
      <c r="J19" s="5">
        <v>6.7940000000000003E-4</v>
      </c>
      <c r="K19" s="3" t="s">
        <v>26</v>
      </c>
      <c r="L19" s="7">
        <v>3.3829999999999999E-8</v>
      </c>
      <c r="M19" s="7">
        <v>1.6759999999999999E-6</v>
      </c>
      <c r="N19" s="8">
        <v>0.997</v>
      </c>
      <c r="O19" s="9">
        <v>0.998</v>
      </c>
      <c r="P19" s="3" t="str">
        <f t="shared" si="0"/>
        <v>Quadratic</v>
      </c>
      <c r="Q19" s="6" t="str">
        <f t="shared" si="1"/>
        <v>1/(x^2)</v>
      </c>
      <c r="R19" s="5">
        <v>1.426E-2</v>
      </c>
      <c r="S19" s="5">
        <v>1.4829999999999999E-2</v>
      </c>
      <c r="T19" s="5">
        <v>-2.1110000000000002E-6</v>
      </c>
    </row>
    <row r="20" spans="1:20" s="10" customFormat="1" ht="23.25" customHeight="1">
      <c r="A20" s="3" t="s">
        <v>47</v>
      </c>
      <c r="B20" s="4" t="s">
        <v>29</v>
      </c>
      <c r="C20" s="16">
        <v>25</v>
      </c>
      <c r="D20" s="5">
        <v>8.6680000000000005E-10</v>
      </c>
      <c r="E20" s="3" t="s">
        <v>24</v>
      </c>
      <c r="F20" s="5">
        <v>1.88E-6</v>
      </c>
      <c r="G20" s="5">
        <v>5.1899999999999997E-9</v>
      </c>
      <c r="H20" s="5">
        <v>5.8099999999999997E-12</v>
      </c>
      <c r="I20" s="6" t="s">
        <v>25</v>
      </c>
      <c r="J20" s="5">
        <v>4.7529999999999996E-9</v>
      </c>
      <c r="K20" s="3" t="s">
        <v>26</v>
      </c>
      <c r="L20" s="7">
        <v>1.9310000000000001E-13</v>
      </c>
      <c r="M20" s="7">
        <v>1.3799999999999999E-7</v>
      </c>
      <c r="N20" s="8">
        <v>0.98299999999999998</v>
      </c>
      <c r="O20" s="9">
        <v>0.98099999999999998</v>
      </c>
      <c r="P20" s="3" t="str">
        <f t="shared" si="0"/>
        <v>Quadratic</v>
      </c>
      <c r="Q20" s="6" t="str">
        <f t="shared" si="1"/>
        <v>1/(x^2)</v>
      </c>
      <c r="R20" s="5">
        <v>1.242E-2</v>
      </c>
      <c r="S20" s="5">
        <v>1.435E-2</v>
      </c>
      <c r="T20" s="5">
        <v>-3.039E-6</v>
      </c>
    </row>
    <row r="21" spans="1:20" s="10" customFormat="1" ht="23.25" customHeight="1">
      <c r="A21" s="3" t="s">
        <v>48</v>
      </c>
      <c r="B21" s="4" t="s">
        <v>49</v>
      </c>
      <c r="C21" s="16">
        <v>50</v>
      </c>
      <c r="D21" s="5">
        <v>1.053E-7</v>
      </c>
      <c r="E21" s="3" t="s">
        <v>24</v>
      </c>
      <c r="F21" s="5">
        <v>4.5200000000000001E-8</v>
      </c>
      <c r="G21" s="5">
        <v>5.6999999999999997E-11</v>
      </c>
      <c r="H21" s="5">
        <v>4.9300000000000002E-13</v>
      </c>
      <c r="I21" s="6" t="s">
        <v>25</v>
      </c>
      <c r="J21" s="5">
        <v>3.2909999999999999E-6</v>
      </c>
      <c r="K21" s="3" t="s">
        <v>26</v>
      </c>
      <c r="L21" s="7">
        <v>1.513E-11</v>
      </c>
      <c r="M21" s="7">
        <v>5.243E-8</v>
      </c>
      <c r="N21" s="8">
        <v>0.99199999999999999</v>
      </c>
      <c r="O21" s="9">
        <v>0.996</v>
      </c>
      <c r="P21" s="3" t="str">
        <f t="shared" si="0"/>
        <v>Quadratic</v>
      </c>
      <c r="Q21" s="6" t="str">
        <f t="shared" si="1"/>
        <v>1/(x^2)</v>
      </c>
      <c r="R21" s="5">
        <v>5.1549999999999999E-3</v>
      </c>
      <c r="S21" s="5">
        <v>4.7219999999999996E-3</v>
      </c>
      <c r="T21" s="5">
        <v>-1.0699999999999999E-6</v>
      </c>
    </row>
    <row r="22" spans="1:20" s="10" customFormat="1" ht="23.25" customHeight="1">
      <c r="A22" s="3" t="s">
        <v>50</v>
      </c>
      <c r="B22" s="4" t="s">
        <v>49</v>
      </c>
      <c r="C22" s="16">
        <v>50</v>
      </c>
      <c r="D22" s="5">
        <v>5.6420000000000002E-9</v>
      </c>
      <c r="E22" s="3" t="s">
        <v>24</v>
      </c>
      <c r="F22" s="5">
        <v>3.6899999999999998E-7</v>
      </c>
      <c r="G22" s="5">
        <v>4.5900000000000002E-10</v>
      </c>
      <c r="H22" s="5">
        <v>2.01E-13</v>
      </c>
      <c r="I22" s="6" t="s">
        <v>25</v>
      </c>
      <c r="J22" s="5">
        <v>4.7309999999999999E-5</v>
      </c>
      <c r="K22" s="3" t="s">
        <v>26</v>
      </c>
      <c r="L22" s="7">
        <v>1.235E-11</v>
      </c>
      <c r="M22" s="7">
        <v>5.1810000000000002E-9</v>
      </c>
      <c r="N22" s="8">
        <v>0.96599999999999997</v>
      </c>
      <c r="O22" s="9">
        <v>0.97499999999999998</v>
      </c>
      <c r="P22" s="3" t="str">
        <f t="shared" si="0"/>
        <v>Quadratic</v>
      </c>
      <c r="Q22" s="6" t="str">
        <f t="shared" si="1"/>
        <v>1/(x^2)</v>
      </c>
      <c r="R22" s="5">
        <v>7.2230000000000003E-3</v>
      </c>
      <c r="S22" s="5">
        <v>7.273E-3</v>
      </c>
      <c r="T22" s="5">
        <v>-1.248E-6</v>
      </c>
    </row>
    <row r="23" spans="1:20" s="10" customFormat="1" ht="23.25" customHeight="1">
      <c r="A23" s="3" t="s">
        <v>51</v>
      </c>
      <c r="B23" s="4" t="s">
        <v>29</v>
      </c>
      <c r="C23" s="16">
        <v>25</v>
      </c>
      <c r="D23" s="5">
        <v>2.0839999999999998E-9</v>
      </c>
      <c r="E23" s="3" t="s">
        <v>24</v>
      </c>
      <c r="F23" s="5">
        <v>5.3999999999999998E-5</v>
      </c>
      <c r="G23" s="5">
        <v>9.2200000000000005E-8</v>
      </c>
      <c r="H23" s="5">
        <v>3.4499999999999997E-11</v>
      </c>
      <c r="I23" s="6" t="s">
        <v>25</v>
      </c>
      <c r="J23" s="5">
        <v>1.6629999999999999E-9</v>
      </c>
      <c r="K23" s="3" t="s">
        <v>26</v>
      </c>
      <c r="L23" s="7">
        <v>4.3909999999999999E-14</v>
      </c>
      <c r="M23" s="7">
        <v>7.589E-8</v>
      </c>
      <c r="N23" s="8">
        <v>0.80700000000000005</v>
      </c>
      <c r="O23" s="9">
        <v>0.84499999999999997</v>
      </c>
      <c r="P23" s="3" t="str">
        <f t="shared" si="0"/>
        <v>Quadratic</v>
      </c>
      <c r="Q23" s="6" t="str">
        <f t="shared" si="1"/>
        <v>1/(x^2)</v>
      </c>
      <c r="R23" s="5">
        <v>1.7950000000000001E-2</v>
      </c>
      <c r="S23" s="5">
        <v>2.2419999999999999E-2</v>
      </c>
      <c r="T23" s="5">
        <v>-5.2700000000000004E-6</v>
      </c>
    </row>
    <row r="24" spans="1:20" s="10" customFormat="1" ht="23.25" customHeight="1">
      <c r="A24" s="3" t="s">
        <v>52</v>
      </c>
      <c r="B24" s="4" t="s">
        <v>49</v>
      </c>
      <c r="C24" s="16">
        <v>50</v>
      </c>
      <c r="D24" s="5">
        <v>2.176E-10</v>
      </c>
      <c r="E24" s="3" t="s">
        <v>24</v>
      </c>
      <c r="F24" s="5">
        <v>7.2899999999999998E-8</v>
      </c>
      <c r="G24" s="5">
        <v>9.2099999999999997E-11</v>
      </c>
      <c r="H24" s="5">
        <v>6.4300000000000001E-14</v>
      </c>
      <c r="I24" s="6" t="s">
        <v>25</v>
      </c>
      <c r="J24" s="5">
        <v>1.1100000000000001E-15</v>
      </c>
      <c r="K24" s="3" t="s">
        <v>26</v>
      </c>
      <c r="L24" s="7">
        <v>3.6309999999999999E-37</v>
      </c>
      <c r="M24" s="7">
        <v>2.4060000000000001E-29</v>
      </c>
      <c r="N24" s="8">
        <v>0.98899999999999999</v>
      </c>
      <c r="O24" s="9">
        <v>0.99299999999999999</v>
      </c>
      <c r="P24" s="3" t="str">
        <f t="shared" si="0"/>
        <v>Quadratic</v>
      </c>
      <c r="Q24" s="6" t="str">
        <f t="shared" si="1"/>
        <v>1/(x^2)</v>
      </c>
      <c r="R24" s="5">
        <v>1.077E-2</v>
      </c>
      <c r="S24" s="5">
        <v>1.409E-2</v>
      </c>
      <c r="T24" s="5">
        <v>-4.7119999999999999E-6</v>
      </c>
    </row>
    <row r="25" spans="1:20" s="10" customFormat="1" ht="23.25" customHeight="1">
      <c r="A25" s="3" t="s">
        <v>53</v>
      </c>
      <c r="B25" s="4" t="s">
        <v>54</v>
      </c>
      <c r="C25" s="16">
        <v>10</v>
      </c>
      <c r="D25" s="5">
        <v>1.4599999999999999E-9</v>
      </c>
      <c r="E25" s="3" t="s">
        <v>24</v>
      </c>
      <c r="F25" s="5">
        <v>1.48E-8</v>
      </c>
      <c r="G25" s="5">
        <v>4.6699999999999998E-11</v>
      </c>
      <c r="H25" s="5">
        <v>1.0799999999999999E-13</v>
      </c>
      <c r="I25" s="6" t="s">
        <v>25</v>
      </c>
      <c r="J25" s="5">
        <v>2.8610000000000002E-4</v>
      </c>
      <c r="K25" s="3" t="s">
        <v>26</v>
      </c>
      <c r="L25" s="7">
        <v>2.2289999999999999E-14</v>
      </c>
      <c r="M25" s="7">
        <v>2.3419999999999999E-12</v>
      </c>
      <c r="N25" s="8">
        <v>0.91500000000000004</v>
      </c>
      <c r="O25" s="9">
        <v>0.92300000000000004</v>
      </c>
      <c r="P25" s="3" t="str">
        <f t="shared" si="0"/>
        <v>Quadratic</v>
      </c>
      <c r="Q25" s="6" t="str">
        <f t="shared" si="1"/>
        <v>1/(x^2)</v>
      </c>
      <c r="R25" s="5">
        <v>5.3330000000000001E-3</v>
      </c>
      <c r="S25" s="5">
        <v>7.2259999999999998E-3</v>
      </c>
      <c r="T25" s="5">
        <v>-8.0879999999999999E-7</v>
      </c>
    </row>
    <row r="26" spans="1:20" s="10" customFormat="1" ht="23.25" customHeight="1">
      <c r="A26" s="3" t="s">
        <v>55</v>
      </c>
      <c r="B26" s="4" t="s">
        <v>29</v>
      </c>
      <c r="C26" s="16">
        <v>25</v>
      </c>
      <c r="D26" s="5">
        <v>7.3810000000000001E-9</v>
      </c>
      <c r="E26" s="3" t="s">
        <v>24</v>
      </c>
      <c r="F26" s="5">
        <v>4.85E-5</v>
      </c>
      <c r="G26" s="5">
        <v>1.4399999999999999E-7</v>
      </c>
      <c r="H26" s="5">
        <v>2.02E-10</v>
      </c>
      <c r="I26" s="6" t="s">
        <v>25</v>
      </c>
      <c r="J26" s="5">
        <v>1.11E-16</v>
      </c>
      <c r="K26" s="3" t="s">
        <v>26</v>
      </c>
      <c r="L26" s="7">
        <v>3.097E-25</v>
      </c>
      <c r="M26" s="7">
        <v>6.5129999999999996E-13</v>
      </c>
      <c r="N26" s="8">
        <v>0.98299999999999998</v>
      </c>
      <c r="O26" s="9">
        <v>0.99</v>
      </c>
      <c r="P26" s="3" t="str">
        <f t="shared" si="0"/>
        <v>Quadratic</v>
      </c>
      <c r="Q26" s="6" t="str">
        <f t="shared" si="1"/>
        <v>1/(x^2)</v>
      </c>
      <c r="R26" s="5">
        <v>4.2849999999999999E-2</v>
      </c>
      <c r="S26" s="5">
        <v>4.555E-2</v>
      </c>
      <c r="T26" s="5">
        <v>-1.9190000000000001E-5</v>
      </c>
    </row>
    <row r="27" spans="1:20" s="10" customFormat="1" ht="23.25" customHeight="1">
      <c r="A27" s="3" t="s">
        <v>56</v>
      </c>
      <c r="B27" s="4" t="s">
        <v>29</v>
      </c>
      <c r="C27" s="16">
        <v>25</v>
      </c>
      <c r="D27" s="5">
        <v>2.3080000000000002E-6</v>
      </c>
      <c r="E27" s="3" t="s">
        <v>24</v>
      </c>
      <c r="F27" s="5">
        <v>1.3799999999999999E-6</v>
      </c>
      <c r="G27" s="5">
        <v>9.0099999999999993E-9</v>
      </c>
      <c r="H27" s="5">
        <v>7.8600000000000005E-11</v>
      </c>
      <c r="I27" s="6" t="s">
        <v>25</v>
      </c>
      <c r="J27" s="5">
        <v>4.1079999999999997E-15</v>
      </c>
      <c r="K27" s="3" t="s">
        <v>26</v>
      </c>
      <c r="L27" s="7">
        <v>1.0829999999999999E-18</v>
      </c>
      <c r="M27" s="7">
        <v>9.1189999999999998E-8</v>
      </c>
      <c r="N27" s="8">
        <v>0.84</v>
      </c>
      <c r="O27" s="9">
        <v>0.85299999999999998</v>
      </c>
      <c r="P27" s="3" t="str">
        <f t="shared" si="0"/>
        <v>Quadratic</v>
      </c>
      <c r="Q27" s="6" t="str">
        <f t="shared" si="1"/>
        <v>1/(x^2)</v>
      </c>
      <c r="R27" s="5">
        <v>2.1319999999999999E-2</v>
      </c>
      <c r="S27" s="5">
        <v>1.9650000000000001E-2</v>
      </c>
      <c r="T27" s="5">
        <v>-7.8120000000000008E-6</v>
      </c>
    </row>
    <row r="28" spans="1:20" s="10" customFormat="1" ht="23.25" customHeight="1">
      <c r="A28" s="3" t="s">
        <v>57</v>
      </c>
      <c r="B28" s="4" t="s">
        <v>23</v>
      </c>
      <c r="C28" s="16">
        <v>10</v>
      </c>
      <c r="D28" s="5">
        <v>8.7499999999999999E-7</v>
      </c>
      <c r="E28" s="3" t="s">
        <v>24</v>
      </c>
      <c r="F28" s="5">
        <v>2.7500000000000001E-7</v>
      </c>
      <c r="G28" s="5">
        <v>1.4100000000000001E-9</v>
      </c>
      <c r="H28" s="5">
        <v>9.3199999999999999E-12</v>
      </c>
      <c r="I28" s="6" t="s">
        <v>25</v>
      </c>
      <c r="J28" s="5">
        <v>2.2200000000000001E-16</v>
      </c>
      <c r="K28" s="3" t="s">
        <v>26</v>
      </c>
      <c r="L28" s="7">
        <v>8.5370000000000005E-22</v>
      </c>
      <c r="M28" s="7">
        <v>9.3349999999999993E-10</v>
      </c>
      <c r="N28" s="8">
        <v>0.94599999999999995</v>
      </c>
      <c r="O28" s="9">
        <v>0.996</v>
      </c>
      <c r="P28" s="3" t="str">
        <f t="shared" si="0"/>
        <v>Quadratic</v>
      </c>
      <c r="Q28" s="6" t="str">
        <f t="shared" si="1"/>
        <v>1/(x^2)</v>
      </c>
      <c r="R28" s="5">
        <v>1.06E-2</v>
      </c>
      <c r="S28" s="5">
        <v>1.384E-2</v>
      </c>
      <c r="T28" s="5">
        <v>-5.711E-6</v>
      </c>
    </row>
    <row r="29" spans="1:20" s="10" customFormat="1" ht="23.25" customHeight="1">
      <c r="A29" s="3" t="s">
        <v>58</v>
      </c>
      <c r="B29" s="4" t="s">
        <v>59</v>
      </c>
      <c r="C29" s="16">
        <v>100</v>
      </c>
      <c r="D29" s="5">
        <v>3.7930000000000003E-8</v>
      </c>
      <c r="E29" s="3" t="s">
        <v>24</v>
      </c>
      <c r="F29" s="5">
        <v>1.15E-5</v>
      </c>
      <c r="G29" s="5">
        <v>1.4100000000000001E-8</v>
      </c>
      <c r="H29" s="5">
        <v>4.0500000000000002E-11</v>
      </c>
      <c r="I29" s="6" t="s">
        <v>25</v>
      </c>
      <c r="J29" s="5">
        <v>1.156E-6</v>
      </c>
      <c r="K29" s="3" t="s">
        <v>26</v>
      </c>
      <c r="L29" s="7">
        <v>5.7469999999999996E-13</v>
      </c>
      <c r="M29" s="7">
        <v>4.8749999999999998E-9</v>
      </c>
      <c r="N29" s="8">
        <v>1</v>
      </c>
      <c r="O29" s="9">
        <v>1</v>
      </c>
      <c r="P29" s="3" t="str">
        <f t="shared" si="0"/>
        <v>Quadratic</v>
      </c>
      <c r="Q29" s="6" t="str">
        <f t="shared" si="1"/>
        <v>1/(x^2)</v>
      </c>
      <c r="R29" s="5">
        <v>8.2430000000000003E-3</v>
      </c>
      <c r="S29" s="5">
        <v>1.7919999999999998E-2</v>
      </c>
      <c r="T29" s="5">
        <v>-3.473E-6</v>
      </c>
    </row>
    <row r="30" spans="1:20" s="10" customFormat="1" ht="23.25" customHeight="1">
      <c r="A30" s="3" t="s">
        <v>60</v>
      </c>
      <c r="B30" s="4" t="s">
        <v>29</v>
      </c>
      <c r="C30" s="16">
        <v>25</v>
      </c>
      <c r="D30" s="5">
        <v>1.2209999999999999E-7</v>
      </c>
      <c r="E30" s="3" t="s">
        <v>24</v>
      </c>
      <c r="F30" s="5">
        <v>1.17E-5</v>
      </c>
      <c r="G30" s="5">
        <v>1.4300000000000001E-8</v>
      </c>
      <c r="H30" s="5">
        <v>2.3400000000000002E-10</v>
      </c>
      <c r="I30" s="6" t="s">
        <v>25</v>
      </c>
      <c r="J30" s="5">
        <v>5.6410000000000002E-2</v>
      </c>
      <c r="K30" s="3" t="s">
        <v>61</v>
      </c>
      <c r="L30" s="7">
        <v>1.572E-3</v>
      </c>
      <c r="M30" s="7">
        <v>3.2209999999999999E-3</v>
      </c>
      <c r="N30" s="8">
        <v>0.98299999999999998</v>
      </c>
      <c r="O30" s="9">
        <v>0.996</v>
      </c>
      <c r="P30" s="3" t="str">
        <f t="shared" si="0"/>
        <v>Linear</v>
      </c>
      <c r="Q30" s="6" t="str">
        <f t="shared" si="1"/>
        <v>1/(x^2)</v>
      </c>
      <c r="R30" s="5">
        <v>1.0529999999999999E-2</v>
      </c>
      <c r="S30" s="5">
        <v>1.171E-2</v>
      </c>
      <c r="T30" s="5">
        <v>0</v>
      </c>
    </row>
    <row r="31" spans="1:20" s="10" customFormat="1" ht="23.25" customHeight="1">
      <c r="A31" s="3" t="s">
        <v>62</v>
      </c>
      <c r="B31" s="4" t="s">
        <v>29</v>
      </c>
      <c r="C31" s="16">
        <v>25</v>
      </c>
      <c r="D31" s="5">
        <v>5.8049999999999997E-9</v>
      </c>
      <c r="E31" s="3" t="s">
        <v>24</v>
      </c>
      <c r="F31" s="5">
        <v>4.3399999999999998E-8</v>
      </c>
      <c r="G31" s="5">
        <v>5.0699999999999997E-11</v>
      </c>
      <c r="H31" s="5">
        <v>8.2099999999999999E-14</v>
      </c>
      <c r="I31" s="6" t="s">
        <v>25</v>
      </c>
      <c r="J31" s="5">
        <v>2.6649999999999999E-14</v>
      </c>
      <c r="K31" s="3" t="s">
        <v>26</v>
      </c>
      <c r="L31" s="7">
        <v>9.4819999999999996E-27</v>
      </c>
      <c r="M31" s="7">
        <v>2.3760000000000001E-16</v>
      </c>
      <c r="N31" s="8">
        <v>0.96399999999999997</v>
      </c>
      <c r="O31" s="9">
        <v>0.94899999999999995</v>
      </c>
      <c r="P31" s="3" t="str">
        <f t="shared" si="0"/>
        <v>Quadratic</v>
      </c>
      <c r="Q31" s="6" t="str">
        <f t="shared" si="1"/>
        <v>1/(x^2)</v>
      </c>
      <c r="R31" s="5">
        <v>7.4029999999999999E-3</v>
      </c>
      <c r="S31" s="5">
        <v>6.4689999999999999E-3</v>
      </c>
      <c r="T31" s="5">
        <v>-2.8009999999999999E-6</v>
      </c>
    </row>
    <row r="32" spans="1:20" s="10" customFormat="1" ht="23.25" customHeight="1">
      <c r="A32" s="3" t="s">
        <v>63</v>
      </c>
      <c r="B32" s="4" t="s">
        <v>29</v>
      </c>
      <c r="C32" s="16">
        <v>25</v>
      </c>
      <c r="D32" s="5">
        <v>2.8760000000000001E-7</v>
      </c>
      <c r="E32" s="3" t="s">
        <v>24</v>
      </c>
      <c r="F32" s="5">
        <v>6.69E-5</v>
      </c>
      <c r="G32" s="5">
        <v>2.48E-7</v>
      </c>
      <c r="H32" s="5">
        <v>1.45E-9</v>
      </c>
      <c r="I32" s="6" t="s">
        <v>25</v>
      </c>
      <c r="J32" s="5">
        <v>6.4610000000000002E-14</v>
      </c>
      <c r="K32" s="3" t="s">
        <v>26</v>
      </c>
      <c r="L32" s="7">
        <v>3.3290000000000001E-17</v>
      </c>
      <c r="M32" s="7">
        <v>2.635E-7</v>
      </c>
      <c r="N32" s="8">
        <v>0.89200000000000002</v>
      </c>
      <c r="O32" s="9">
        <v>0.97599999999999998</v>
      </c>
      <c r="P32" s="3" t="str">
        <f t="shared" si="0"/>
        <v>Quadratic</v>
      </c>
      <c r="Q32" s="6" t="str">
        <f t="shared" si="1"/>
        <v>1/(x^2)</v>
      </c>
      <c r="R32" s="5">
        <v>4.1399999999999999E-2</v>
      </c>
      <c r="S32" s="5">
        <v>4.6260000000000003E-2</v>
      </c>
      <c r="T32" s="5">
        <v>-1.626E-5</v>
      </c>
    </row>
    <row r="33" spans="1:20" s="10" customFormat="1" ht="23.25" customHeight="1">
      <c r="A33" s="3" t="s">
        <v>64</v>
      </c>
      <c r="B33" s="4" t="s">
        <v>29</v>
      </c>
      <c r="C33" s="16">
        <v>25</v>
      </c>
      <c r="D33" s="5">
        <v>1.0440000000000001E-6</v>
      </c>
      <c r="E33" s="3" t="s">
        <v>24</v>
      </c>
      <c r="F33" s="5">
        <v>9.5900000000000005E-7</v>
      </c>
      <c r="G33" s="5">
        <v>5.9900000000000002E-9</v>
      </c>
      <c r="H33" s="5">
        <v>2.8499999999999999E-11</v>
      </c>
      <c r="I33" s="6" t="s">
        <v>25</v>
      </c>
      <c r="J33" s="5">
        <v>3.269E-6</v>
      </c>
      <c r="K33" s="3" t="s">
        <v>26</v>
      </c>
      <c r="L33" s="7">
        <v>2.272E-10</v>
      </c>
      <c r="M33" s="7">
        <v>7.5590000000000004E-7</v>
      </c>
      <c r="N33" s="8">
        <v>0.86299999999999999</v>
      </c>
      <c r="O33" s="9">
        <v>0.99199999999999999</v>
      </c>
      <c r="P33" s="3" t="str">
        <f t="shared" si="0"/>
        <v>Quadratic</v>
      </c>
      <c r="Q33" s="6" t="str">
        <f t="shared" si="1"/>
        <v>1/(x^2)</v>
      </c>
      <c r="R33" s="5">
        <v>1.217E-2</v>
      </c>
      <c r="S33" s="5">
        <v>1.4760000000000001E-2</v>
      </c>
      <c r="T33" s="5">
        <v>-2.5119999999999998E-6</v>
      </c>
    </row>
    <row r="34" spans="1:20" s="10" customFormat="1" ht="23.25" customHeight="1">
      <c r="A34" s="3" t="s">
        <v>65</v>
      </c>
      <c r="B34" s="4" t="s">
        <v>49</v>
      </c>
      <c r="C34" s="16">
        <v>50</v>
      </c>
      <c r="D34" s="5">
        <v>8.9570000000000001E-8</v>
      </c>
      <c r="E34" s="3" t="s">
        <v>24</v>
      </c>
      <c r="F34" s="5">
        <v>2.3100000000000001E-9</v>
      </c>
      <c r="G34" s="5">
        <v>4.5899999999999996E-12</v>
      </c>
      <c r="H34" s="5">
        <v>2.5000000000000001E-14</v>
      </c>
      <c r="I34" s="6" t="s">
        <v>25</v>
      </c>
      <c r="J34" s="5">
        <v>5.5760000000000001E-5</v>
      </c>
      <c r="K34" s="3" t="s">
        <v>26</v>
      </c>
      <c r="L34" s="7">
        <v>3.4890000000000001E-16</v>
      </c>
      <c r="M34" s="7">
        <v>1.374E-13</v>
      </c>
      <c r="N34" s="8">
        <v>0.96499999999999997</v>
      </c>
      <c r="O34" s="9">
        <v>0.97699999999999998</v>
      </c>
      <c r="P34" s="3" t="str">
        <f t="shared" si="0"/>
        <v>Quadratic</v>
      </c>
      <c r="Q34" s="6" t="str">
        <f t="shared" si="1"/>
        <v>1/(x^2)</v>
      </c>
      <c r="R34" s="5">
        <v>5.8669999999999998E-3</v>
      </c>
      <c r="S34" s="5">
        <v>5.3600000000000002E-3</v>
      </c>
      <c r="T34" s="5">
        <v>-6.8240000000000002E-7</v>
      </c>
    </row>
    <row r="35" spans="1:20" s="10" customFormat="1" ht="23.25" customHeight="1">
      <c r="A35" s="3" t="s">
        <v>66</v>
      </c>
      <c r="B35" s="4" t="s">
        <v>67</v>
      </c>
      <c r="C35" s="16">
        <v>5</v>
      </c>
      <c r="D35" s="5">
        <v>7.6669999999999998E-8</v>
      </c>
      <c r="E35" s="3" t="s">
        <v>24</v>
      </c>
      <c r="F35" s="3">
        <v>5.7499999999999999E-4</v>
      </c>
      <c r="G35" s="5">
        <v>2.6800000000000002E-6</v>
      </c>
      <c r="H35" s="5">
        <v>2.4699999999999999E-8</v>
      </c>
      <c r="I35" s="6" t="s">
        <v>25</v>
      </c>
      <c r="J35" s="5">
        <v>4.302E-12</v>
      </c>
      <c r="K35" s="3" t="s">
        <v>26</v>
      </c>
      <c r="L35" s="7">
        <v>2.8449999999999999E-16</v>
      </c>
      <c r="M35" s="7">
        <v>7.0169999999999999E-8</v>
      </c>
      <c r="N35" s="8">
        <v>0.34</v>
      </c>
      <c r="O35" s="9">
        <v>0.32</v>
      </c>
      <c r="P35" s="3" t="str">
        <f t="shared" si="0"/>
        <v>Quadratic</v>
      </c>
      <c r="Q35" s="6" t="str">
        <f t="shared" si="1"/>
        <v>1/(x^2)</v>
      </c>
      <c r="R35" s="5">
        <v>5.6050000000000003E-2</v>
      </c>
      <c r="S35" s="5">
        <v>4.351E-2</v>
      </c>
      <c r="T35" s="5">
        <v>-2.781E-5</v>
      </c>
    </row>
    <row r="36" spans="1:20" s="10" customFormat="1" ht="23.25" customHeight="1">
      <c r="A36" s="3" t="s">
        <v>68</v>
      </c>
      <c r="B36" s="4" t="s">
        <v>67</v>
      </c>
      <c r="C36" s="16">
        <v>5</v>
      </c>
      <c r="D36" s="5">
        <v>2.206E-9</v>
      </c>
      <c r="E36" s="3" t="s">
        <v>24</v>
      </c>
      <c r="F36" s="5">
        <v>9.7999999999999993E-7</v>
      </c>
      <c r="G36" s="5">
        <v>1.3399999999999999E-9</v>
      </c>
      <c r="H36" s="5">
        <v>5.4300000000000001E-12</v>
      </c>
      <c r="I36" s="6" t="s">
        <v>25</v>
      </c>
      <c r="J36" s="5">
        <v>3.8280000000000001E-7</v>
      </c>
      <c r="K36" s="3" t="s">
        <v>26</v>
      </c>
      <c r="L36" s="7">
        <v>3.7859999999999997E-18</v>
      </c>
      <c r="M36" s="7">
        <v>8.8810000000000002E-14</v>
      </c>
      <c r="N36" s="8">
        <v>0.996</v>
      </c>
      <c r="O36" s="9">
        <v>0.98</v>
      </c>
      <c r="P36" s="3" t="str">
        <f t="shared" si="0"/>
        <v>Quadratic</v>
      </c>
      <c r="Q36" s="6" t="str">
        <f t="shared" si="1"/>
        <v>1/(x^2)</v>
      </c>
      <c r="R36" s="5">
        <v>1.6619999999999999E-2</v>
      </c>
      <c r="S36" s="5">
        <v>1.8149999999999999E-2</v>
      </c>
      <c r="T36" s="5">
        <v>-3.4350000000000001E-6</v>
      </c>
    </row>
    <row r="37" spans="1:20" s="10" customFormat="1" ht="23.25" customHeight="1">
      <c r="A37" s="3" t="s">
        <v>69</v>
      </c>
      <c r="B37" s="4" t="s">
        <v>67</v>
      </c>
      <c r="C37" s="16">
        <v>5</v>
      </c>
      <c r="D37" s="5">
        <v>2.4889999999999998E-6</v>
      </c>
      <c r="E37" s="3" t="s">
        <v>24</v>
      </c>
      <c r="F37" s="5">
        <v>1.8699999999999999E-7</v>
      </c>
      <c r="G37" s="5">
        <v>9.9899999999999996E-10</v>
      </c>
      <c r="H37" s="5">
        <v>3.0499999999999998E-11</v>
      </c>
      <c r="I37" s="6" t="s">
        <v>25</v>
      </c>
      <c r="J37" s="5">
        <v>5.1640000000000002E-3</v>
      </c>
      <c r="K37" s="3" t="s">
        <v>26</v>
      </c>
      <c r="L37" s="7">
        <v>2.2739999999999998E-12</v>
      </c>
      <c r="M37" s="7">
        <v>2.4769999999999999E-11</v>
      </c>
      <c r="N37" s="8">
        <v>0.98599999999999999</v>
      </c>
      <c r="O37" s="9">
        <v>0.92200000000000004</v>
      </c>
      <c r="P37" s="3" t="str">
        <f t="shared" si="0"/>
        <v>Quadratic</v>
      </c>
      <c r="Q37" s="6" t="str">
        <f t="shared" si="1"/>
        <v>1/(x^2)</v>
      </c>
      <c r="R37" s="5">
        <v>1.264E-2</v>
      </c>
      <c r="S37" s="5">
        <v>1.3820000000000001E-2</v>
      </c>
      <c r="T37" s="5">
        <v>-1.9369999999999998E-6</v>
      </c>
    </row>
    <row r="38" spans="1:20" s="10" customFormat="1" ht="23.25" customHeight="1">
      <c r="A38" s="3" t="s">
        <v>70</v>
      </c>
      <c r="B38" s="4" t="s">
        <v>44</v>
      </c>
      <c r="C38" s="16">
        <v>5</v>
      </c>
      <c r="D38" s="5">
        <v>1.434E-8</v>
      </c>
      <c r="E38" s="3" t="s">
        <v>24</v>
      </c>
      <c r="F38" s="5">
        <v>4.2300000000000002E-7</v>
      </c>
      <c r="G38" s="5">
        <v>7.0500000000000005E-10</v>
      </c>
      <c r="H38" s="5">
        <v>9.63E-12</v>
      </c>
      <c r="I38" s="6" t="s">
        <v>25</v>
      </c>
      <c r="J38" s="5">
        <v>9.4510000000000005E-11</v>
      </c>
      <c r="K38" s="3" t="s">
        <v>26</v>
      </c>
      <c r="L38" s="7">
        <v>8.4019999999999994E-20</v>
      </c>
      <c r="M38" s="7">
        <v>1.9470000000000001E-12</v>
      </c>
      <c r="N38" s="8">
        <v>0.999</v>
      </c>
      <c r="O38" s="9">
        <v>0.999</v>
      </c>
      <c r="P38" s="3" t="str">
        <f t="shared" si="0"/>
        <v>Quadratic</v>
      </c>
      <c r="Q38" s="6" t="str">
        <f t="shared" si="1"/>
        <v>1/(x^2)</v>
      </c>
      <c r="R38" s="5">
        <v>1.753E-2</v>
      </c>
      <c r="S38" s="5">
        <v>1.175E-2</v>
      </c>
      <c r="T38" s="5">
        <v>-4.4479999999999996E-6</v>
      </c>
    </row>
    <row r="39" spans="1:20" s="10" customFormat="1" ht="23.25" customHeight="1">
      <c r="A39" s="3" t="s">
        <v>71</v>
      </c>
      <c r="B39" s="4" t="s">
        <v>29</v>
      </c>
      <c r="C39" s="16">
        <v>25</v>
      </c>
      <c r="D39" s="5">
        <v>3.7730000000000002E-7</v>
      </c>
      <c r="E39" s="3" t="s">
        <v>24</v>
      </c>
      <c r="F39" s="5">
        <v>2.88E-8</v>
      </c>
      <c r="G39" s="5">
        <v>1.6799999999999999E-10</v>
      </c>
      <c r="H39" s="5">
        <v>1.0300000000000001E-10</v>
      </c>
      <c r="I39" s="6" t="s">
        <v>25</v>
      </c>
      <c r="J39" s="5">
        <v>3.0499999999999999E-4</v>
      </c>
      <c r="K39" s="3" t="s">
        <v>26</v>
      </c>
      <c r="L39" s="7">
        <v>1.65E-4</v>
      </c>
      <c r="M39" s="7">
        <v>9.9389999999999999E-3</v>
      </c>
      <c r="N39" s="8">
        <v>0.874</v>
      </c>
      <c r="O39" s="9">
        <v>0.95499999999999996</v>
      </c>
      <c r="P39" s="3" t="str">
        <f t="shared" si="0"/>
        <v>Quadratic</v>
      </c>
      <c r="Q39" s="6" t="str">
        <f t="shared" si="1"/>
        <v>1/(x^2)</v>
      </c>
      <c r="R39" s="5">
        <v>4.999E-3</v>
      </c>
      <c r="S39" s="5">
        <v>5.4939999999999998E-3</v>
      </c>
      <c r="T39" s="5">
        <v>-1.2190000000000001E-6</v>
      </c>
    </row>
    <row r="40" spans="1:20" s="10" customFormat="1" ht="23.25" customHeight="1">
      <c r="A40" s="3" t="s">
        <v>72</v>
      </c>
      <c r="B40" s="4" t="s">
        <v>73</v>
      </c>
      <c r="C40" s="16">
        <v>10</v>
      </c>
      <c r="D40" s="5">
        <v>7.1820000000000004E-8</v>
      </c>
      <c r="E40" s="3" t="s">
        <v>24</v>
      </c>
      <c r="F40" s="3">
        <v>2.9399999999999999E-3</v>
      </c>
      <c r="G40" s="5">
        <v>1.24E-5</v>
      </c>
      <c r="H40" s="5">
        <v>1.99E-7</v>
      </c>
      <c r="I40" s="6" t="s">
        <v>25</v>
      </c>
      <c r="J40" s="5">
        <v>1.841E-6</v>
      </c>
      <c r="K40" s="3" t="s">
        <v>26</v>
      </c>
      <c r="L40" s="7">
        <v>3.2920000000000001E-7</v>
      </c>
      <c r="M40" s="7">
        <v>1.271E-3</v>
      </c>
      <c r="N40" s="8">
        <v>0.97699999999999998</v>
      </c>
      <c r="O40" s="9">
        <v>0.97099999999999997</v>
      </c>
      <c r="P40" s="3" t="str">
        <f t="shared" si="0"/>
        <v>Quadratic</v>
      </c>
      <c r="Q40" s="6" t="str">
        <f t="shared" si="1"/>
        <v>1/(x^2)</v>
      </c>
      <c r="R40" s="5">
        <v>9.0600000000000003E-3</v>
      </c>
      <c r="S40" s="5">
        <v>5.1889999999999999E-2</v>
      </c>
      <c r="T40" s="5">
        <v>-2.2799999999999999E-5</v>
      </c>
    </row>
    <row r="41" spans="1:20" s="10" customFormat="1" ht="23.25" customHeight="1">
      <c r="A41" s="3" t="s">
        <v>74</v>
      </c>
      <c r="B41" s="4" t="s">
        <v>29</v>
      </c>
      <c r="C41" s="16">
        <v>25</v>
      </c>
      <c r="D41" s="5">
        <v>1.012E-6</v>
      </c>
      <c r="E41" s="3" t="s">
        <v>24</v>
      </c>
      <c r="F41" s="5">
        <v>6.8000000000000001E-6</v>
      </c>
      <c r="G41" s="5">
        <v>4.2400000000000002E-8</v>
      </c>
      <c r="H41" s="5">
        <v>2.18E-10</v>
      </c>
      <c r="I41" s="6" t="s">
        <v>25</v>
      </c>
      <c r="J41" s="5">
        <v>0</v>
      </c>
      <c r="K41" s="3" t="s">
        <v>26</v>
      </c>
      <c r="L41" s="7">
        <v>2.3879999999999998E-19</v>
      </c>
      <c r="M41" s="7">
        <v>2.6709999999999999E-6</v>
      </c>
      <c r="N41" s="8">
        <v>0.86</v>
      </c>
      <c r="O41" s="9">
        <v>0.79100000000000004</v>
      </c>
      <c r="P41" s="3" t="str">
        <f t="shared" si="0"/>
        <v>Quadratic</v>
      </c>
      <c r="Q41" s="6" t="str">
        <f t="shared" si="1"/>
        <v>1/(x^2)</v>
      </c>
      <c r="R41" s="5">
        <v>3.1870000000000002E-2</v>
      </c>
      <c r="S41" s="5">
        <v>2.862E-2</v>
      </c>
      <c r="T41" s="5">
        <v>-1.2500000000000001E-5</v>
      </c>
    </row>
    <row r="42" spans="1:20" s="10" customFormat="1" ht="23.25" customHeight="1">
      <c r="A42" s="3" t="s">
        <v>75</v>
      </c>
      <c r="B42" s="4" t="s">
        <v>59</v>
      </c>
      <c r="C42" s="16">
        <v>100</v>
      </c>
      <c r="D42" s="5">
        <v>4.0550000000000002E-7</v>
      </c>
      <c r="E42" s="3" t="s">
        <v>24</v>
      </c>
      <c r="F42" s="5">
        <v>1.18E-8</v>
      </c>
      <c r="G42" s="5">
        <v>1.5E-11</v>
      </c>
      <c r="H42" s="5">
        <v>1.7300000000000001E-12</v>
      </c>
      <c r="I42" s="6" t="s">
        <v>25</v>
      </c>
      <c r="J42" s="5">
        <v>3.7699999999999999E-3</v>
      </c>
      <c r="K42" s="3" t="s">
        <v>26</v>
      </c>
      <c r="L42" s="7">
        <v>1.6549999999999999E-8</v>
      </c>
      <c r="M42" s="7">
        <v>2.265E-7</v>
      </c>
      <c r="N42" s="8">
        <v>0.95699999999999996</v>
      </c>
      <c r="O42" s="9">
        <v>0.96599999999999997</v>
      </c>
      <c r="P42" s="3" t="str">
        <f t="shared" si="0"/>
        <v>Quadratic</v>
      </c>
      <c r="Q42" s="6" t="str">
        <f t="shared" si="1"/>
        <v>1/(x^2)</v>
      </c>
      <c r="R42" s="5">
        <v>3.64E-3</v>
      </c>
      <c r="S42" s="5">
        <v>5.8729999999999997E-3</v>
      </c>
      <c r="T42" s="5">
        <v>-7.188E-7</v>
      </c>
    </row>
    <row r="43" spans="1:20" s="10" customFormat="1" ht="23.25" customHeight="1">
      <c r="A43" s="3" t="s">
        <v>76</v>
      </c>
      <c r="B43" s="4" t="s">
        <v>46</v>
      </c>
      <c r="C43" s="16">
        <v>100</v>
      </c>
      <c r="D43" s="5">
        <v>1.7450000000000001E-8</v>
      </c>
      <c r="E43" s="3" t="s">
        <v>24</v>
      </c>
      <c r="F43" s="5">
        <v>3.3799999999999998E-7</v>
      </c>
      <c r="G43" s="5">
        <v>4.9099999999999996E-10</v>
      </c>
      <c r="H43" s="5">
        <v>1.1700000000000001E-12</v>
      </c>
      <c r="I43" s="6" t="s">
        <v>25</v>
      </c>
      <c r="J43" s="5">
        <v>4.5539999999999999E-3</v>
      </c>
      <c r="K43" s="3" t="s">
        <v>26</v>
      </c>
      <c r="L43" s="7">
        <v>2.222E-17</v>
      </c>
      <c r="M43" s="7">
        <v>2.6690000000000001E-16</v>
      </c>
      <c r="N43" s="8">
        <v>0.60699999999999998</v>
      </c>
      <c r="O43" s="9">
        <v>0.55000000000000004</v>
      </c>
      <c r="P43" s="3" t="str">
        <f t="shared" si="0"/>
        <v>Quadratic</v>
      </c>
      <c r="Q43" s="6" t="str">
        <f t="shared" si="1"/>
        <v>1/(x^2)</v>
      </c>
      <c r="R43" s="5">
        <v>1.35E-2</v>
      </c>
      <c r="S43" s="5">
        <v>1.221E-2</v>
      </c>
      <c r="T43" s="5">
        <v>-1.33E-6</v>
      </c>
    </row>
    <row r="44" spans="1:20" s="10" customFormat="1" ht="23.25" customHeight="1">
      <c r="A44" s="3" t="s">
        <v>77</v>
      </c>
      <c r="B44" s="4" t="s">
        <v>46</v>
      </c>
      <c r="C44" s="16">
        <v>100</v>
      </c>
      <c r="D44" s="5">
        <v>7.4000000000000001E-8</v>
      </c>
      <c r="E44" s="3" t="s">
        <v>24</v>
      </c>
      <c r="F44" s="5">
        <v>3.8299999999999998E-7</v>
      </c>
      <c r="G44" s="5">
        <v>5.0200000000000002E-10</v>
      </c>
      <c r="H44" s="5">
        <v>2.6400000000000001E-12</v>
      </c>
      <c r="I44" s="6" t="s">
        <v>25</v>
      </c>
      <c r="J44" s="5">
        <v>0.22559999999999999</v>
      </c>
      <c r="K44" s="3" t="s">
        <v>61</v>
      </c>
      <c r="L44" s="7">
        <v>1.5400000000000001E-9</v>
      </c>
      <c r="M44" s="7">
        <v>1.181E-9</v>
      </c>
      <c r="N44" s="8">
        <v>0.98899999999999999</v>
      </c>
      <c r="O44" s="9">
        <v>0.99199999999999999</v>
      </c>
      <c r="P44" s="3" t="str">
        <f t="shared" si="0"/>
        <v>Linear</v>
      </c>
      <c r="Q44" s="6" t="str">
        <f t="shared" si="1"/>
        <v>1/(x^2)</v>
      </c>
      <c r="R44" s="5">
        <v>5.9049999999999997E-3</v>
      </c>
      <c r="S44" s="5">
        <v>9.1219999999999999E-3</v>
      </c>
      <c r="T44" s="5">
        <v>0</v>
      </c>
    </row>
    <row r="45" spans="1:20" s="10" customFormat="1" ht="23.25" customHeight="1">
      <c r="A45" s="3" t="s">
        <v>78</v>
      </c>
      <c r="B45" s="4" t="s">
        <v>29</v>
      </c>
      <c r="C45" s="16">
        <v>25</v>
      </c>
      <c r="D45" s="5">
        <v>4.9900000000000003E-9</v>
      </c>
      <c r="E45" s="3" t="s">
        <v>24</v>
      </c>
      <c r="F45" s="5">
        <v>1.0900000000000001E-5</v>
      </c>
      <c r="G45" s="5">
        <v>2.9900000000000003E-8</v>
      </c>
      <c r="H45" s="5">
        <v>5.2700000000000003E-11</v>
      </c>
      <c r="I45" s="6" t="s">
        <v>25</v>
      </c>
      <c r="J45" s="5">
        <v>3.7169999999999998E-5</v>
      </c>
      <c r="K45" s="3" t="s">
        <v>26</v>
      </c>
      <c r="L45" s="7">
        <v>3.7309999999999999E-6</v>
      </c>
      <c r="M45" s="7">
        <v>1.408E-3</v>
      </c>
      <c r="N45" s="8">
        <v>0.98099999999999998</v>
      </c>
      <c r="O45" s="9">
        <v>0.93100000000000005</v>
      </c>
      <c r="P45" s="3" t="str">
        <f t="shared" si="0"/>
        <v>Quadratic</v>
      </c>
      <c r="Q45" s="6" t="str">
        <f t="shared" si="1"/>
        <v>1/(x^2)</v>
      </c>
      <c r="R45" s="5">
        <v>9.1549999999999999E-3</v>
      </c>
      <c r="S45" s="5">
        <v>8.1930000000000006E-3</v>
      </c>
      <c r="T45" s="5">
        <v>-2.2960000000000001E-6</v>
      </c>
    </row>
    <row r="46" spans="1:20" s="10" customFormat="1" ht="23.25" customHeight="1">
      <c r="A46" s="3" t="s">
        <v>79</v>
      </c>
      <c r="B46" s="4" t="s">
        <v>23</v>
      </c>
      <c r="C46" s="16">
        <v>10</v>
      </c>
      <c r="D46" s="5">
        <v>2.633E-6</v>
      </c>
      <c r="E46" s="3" t="s">
        <v>24</v>
      </c>
      <c r="F46" s="5">
        <v>8.5300000000000005E-11</v>
      </c>
      <c r="G46" s="5">
        <v>2.3500000000000001E-13</v>
      </c>
      <c r="H46" s="5">
        <v>2.3900000000000001E-14</v>
      </c>
      <c r="I46" s="6" t="s">
        <v>25</v>
      </c>
      <c r="J46" s="5">
        <v>5.3839999999999997E-12</v>
      </c>
      <c r="K46" s="3" t="s">
        <v>26</v>
      </c>
      <c r="L46" s="7">
        <v>1.613E-26</v>
      </c>
      <c r="M46" s="7">
        <v>4.6550000000000003E-18</v>
      </c>
      <c r="N46" s="8">
        <v>0.91</v>
      </c>
      <c r="O46" s="9">
        <v>0.88</v>
      </c>
      <c r="P46" s="3" t="str">
        <f t="shared" si="0"/>
        <v>Quadratic</v>
      </c>
      <c r="Q46" s="6" t="str">
        <f t="shared" si="1"/>
        <v>1/(x^2)</v>
      </c>
      <c r="R46" s="5">
        <v>6.6270000000000001E-3</v>
      </c>
      <c r="S46" s="5">
        <v>2.2160000000000001E-3</v>
      </c>
      <c r="T46" s="5">
        <v>-1.4449999999999999E-6</v>
      </c>
    </row>
    <row r="47" spans="1:20" s="10" customFormat="1" ht="23.25" customHeight="1">
      <c r="A47" s="3" t="s">
        <v>80</v>
      </c>
      <c r="B47" s="4" t="s">
        <v>29</v>
      </c>
      <c r="C47" s="16">
        <v>25</v>
      </c>
      <c r="D47" s="5">
        <v>5.2460000000000001E-8</v>
      </c>
      <c r="E47" s="3" t="s">
        <v>24</v>
      </c>
      <c r="F47" s="5">
        <v>1.0699999999999999E-5</v>
      </c>
      <c r="G47" s="5">
        <v>5.4599999999999999E-8</v>
      </c>
      <c r="H47" s="5">
        <v>1.58E-10</v>
      </c>
      <c r="I47" s="6" t="s">
        <v>25</v>
      </c>
      <c r="J47" s="5">
        <v>5.0419999999999998E-7</v>
      </c>
      <c r="K47" s="3" t="s">
        <v>26</v>
      </c>
      <c r="L47" s="7">
        <v>2.7990000000000001E-12</v>
      </c>
      <c r="M47" s="7">
        <v>4.4910000000000003E-8</v>
      </c>
      <c r="N47" s="8">
        <v>0.99399999999999999</v>
      </c>
      <c r="O47" s="9">
        <v>0.98899999999999999</v>
      </c>
      <c r="P47" s="3" t="str">
        <f t="shared" si="0"/>
        <v>Quadratic</v>
      </c>
      <c r="Q47" s="6" t="str">
        <f t="shared" si="1"/>
        <v>1/(x^2)</v>
      </c>
      <c r="R47" s="5">
        <v>2.963E-2</v>
      </c>
      <c r="S47" s="5">
        <v>0.26440000000000002</v>
      </c>
      <c r="T47" s="5">
        <v>-5.2440000000000001E-6</v>
      </c>
    </row>
    <row r="48" spans="1:20" s="10" customFormat="1" ht="23.25" customHeight="1">
      <c r="A48" s="3" t="s">
        <v>81</v>
      </c>
      <c r="B48" s="4" t="s">
        <v>23</v>
      </c>
      <c r="C48" s="16">
        <v>10</v>
      </c>
      <c r="D48" s="5">
        <v>2.2159999999999999E-4</v>
      </c>
      <c r="E48" s="3" t="s">
        <v>24</v>
      </c>
      <c r="F48" s="5">
        <v>6.8999999999999996E-7</v>
      </c>
      <c r="G48" s="5">
        <v>3.7099999999999998E-9</v>
      </c>
      <c r="H48" s="5">
        <v>2.1399999999999998E-11</v>
      </c>
      <c r="I48" s="6" t="s">
        <v>25</v>
      </c>
      <c r="J48" s="5">
        <v>1.11E-16</v>
      </c>
      <c r="K48" s="3" t="s">
        <v>26</v>
      </c>
      <c r="L48" s="7">
        <v>1.9600000000000001E-20</v>
      </c>
      <c r="M48" s="7">
        <v>3.2110000000000001E-8</v>
      </c>
      <c r="N48" s="8">
        <v>0.93</v>
      </c>
      <c r="O48" s="9">
        <v>0.98599999999999999</v>
      </c>
      <c r="P48" s="3" t="str">
        <f t="shared" si="0"/>
        <v>Quadratic</v>
      </c>
      <c r="Q48" s="6" t="str">
        <f t="shared" si="1"/>
        <v>1/(x^2)</v>
      </c>
      <c r="R48" s="5">
        <v>1.325E-2</v>
      </c>
      <c r="S48" s="5">
        <v>2.0049999999999998E-2</v>
      </c>
      <c r="T48" s="5">
        <v>-7.2690000000000002E-6</v>
      </c>
    </row>
    <row r="49" spans="1:20" s="10" customFormat="1" ht="23.25" customHeight="1">
      <c r="A49" s="3" t="s">
        <v>82</v>
      </c>
      <c r="B49" s="4" t="s">
        <v>59</v>
      </c>
      <c r="C49" s="16">
        <v>100</v>
      </c>
      <c r="D49" s="5">
        <v>2.3820000000000001E-8</v>
      </c>
      <c r="E49" s="3" t="s">
        <v>24</v>
      </c>
      <c r="F49" s="5">
        <v>5.6400000000000002E-6</v>
      </c>
      <c r="G49" s="5">
        <v>6.89E-9</v>
      </c>
      <c r="H49" s="5">
        <v>2.5899999999999999E-11</v>
      </c>
      <c r="I49" s="6" t="s">
        <v>25</v>
      </c>
      <c r="J49" s="5">
        <v>2.4419999999999998E-15</v>
      </c>
      <c r="K49" s="3" t="s">
        <v>26</v>
      </c>
      <c r="L49" s="7">
        <v>6.8660000000000003E-23</v>
      </c>
      <c r="M49" s="7">
        <v>1.113E-11</v>
      </c>
      <c r="N49" s="8">
        <v>0.92700000000000005</v>
      </c>
      <c r="O49" s="9">
        <v>0.97799999999999998</v>
      </c>
      <c r="P49" s="3" t="str">
        <f t="shared" si="0"/>
        <v>Quadratic</v>
      </c>
      <c r="Q49" s="6" t="str">
        <f t="shared" si="1"/>
        <v>1/(x^2)</v>
      </c>
      <c r="R49" s="5">
        <v>1.9810000000000001E-2</v>
      </c>
      <c r="S49" s="5">
        <v>2.8029999999999999E-2</v>
      </c>
      <c r="T49" s="5">
        <v>-9.4609999999999997E-6</v>
      </c>
    </row>
    <row r="50" spans="1:20" s="10" customFormat="1" ht="23.25" customHeight="1">
      <c r="A50" s="3" t="s">
        <v>89</v>
      </c>
      <c r="B50" s="4" t="s">
        <v>73</v>
      </c>
      <c r="C50" s="16">
        <v>10</v>
      </c>
      <c r="D50" s="5">
        <v>2.5660000000000002E-10</v>
      </c>
      <c r="E50" s="3" t="s">
        <v>24</v>
      </c>
      <c r="F50" s="5">
        <v>1.6799999999999998E-5</v>
      </c>
      <c r="G50" s="5">
        <v>2.1299999999999999E-8</v>
      </c>
      <c r="H50" s="5">
        <v>9.3600000000000005E-11</v>
      </c>
      <c r="I50" s="6" t="s">
        <v>25</v>
      </c>
      <c r="J50" s="5">
        <v>0.28639999999999999</v>
      </c>
      <c r="K50" s="3" t="s">
        <v>61</v>
      </c>
      <c r="L50" s="7">
        <v>4.3969999999999999E-12</v>
      </c>
      <c r="M50" s="7">
        <v>2.8349999999999999E-12</v>
      </c>
      <c r="N50" s="8">
        <v>0.69499999999999995</v>
      </c>
      <c r="O50" s="9">
        <v>0.80900000000000005</v>
      </c>
      <c r="P50" s="3" t="str">
        <f t="shared" si="0"/>
        <v>Linear</v>
      </c>
      <c r="Q50" s="6" t="str">
        <f t="shared" si="1"/>
        <v>1/(x^2)</v>
      </c>
      <c r="R50" s="5">
        <v>1.8280000000000001E-2</v>
      </c>
      <c r="S50" s="5">
        <v>7.5100000000000002E-3</v>
      </c>
      <c r="T50" s="5">
        <v>0</v>
      </c>
    </row>
    <row r="51" spans="1:20" s="10" customFormat="1" ht="23.25" customHeight="1">
      <c r="A51" s="3" t="s">
        <v>83</v>
      </c>
      <c r="B51" s="4" t="s">
        <v>46</v>
      </c>
      <c r="C51" s="16">
        <v>100</v>
      </c>
      <c r="D51" s="5">
        <v>8.5000000000000001E-7</v>
      </c>
      <c r="E51" s="3" t="s">
        <v>24</v>
      </c>
      <c r="F51" s="5">
        <v>1.49E-7</v>
      </c>
      <c r="G51" s="5">
        <v>2.0499999999999999E-10</v>
      </c>
      <c r="H51" s="5">
        <v>1.3E-11</v>
      </c>
      <c r="I51" s="6" t="s">
        <v>25</v>
      </c>
      <c r="J51" s="5">
        <v>9.6480000000000003E-3</v>
      </c>
      <c r="K51" s="3" t="s">
        <v>26</v>
      </c>
      <c r="L51" s="7">
        <v>1.3610000000000001E-8</v>
      </c>
      <c r="M51" s="7">
        <v>9.2789999999999999E-8</v>
      </c>
      <c r="N51" s="8">
        <v>0.98599999999999999</v>
      </c>
      <c r="O51" s="9">
        <v>0.97699999999999998</v>
      </c>
      <c r="P51" s="3" t="str">
        <f t="shared" si="0"/>
        <v>Quadratic</v>
      </c>
      <c r="Q51" s="6" t="str">
        <f t="shared" si="1"/>
        <v>1/(x^2)</v>
      </c>
      <c r="R51" s="5">
        <v>5.1679999999999999E-3</v>
      </c>
      <c r="S51" s="5">
        <v>9.5589999999999998E-3</v>
      </c>
      <c r="T51" s="5">
        <v>-9.597000000000001E-7</v>
      </c>
    </row>
    <row r="52" spans="1:20" s="10" customFormat="1" ht="23.25" customHeight="1">
      <c r="A52" s="3" t="s">
        <v>84</v>
      </c>
      <c r="B52" s="4" t="s">
        <v>49</v>
      </c>
      <c r="C52" s="16">
        <v>50</v>
      </c>
      <c r="D52" s="5">
        <v>4.0419999999999999E-9</v>
      </c>
      <c r="E52" s="3" t="s">
        <v>24</v>
      </c>
      <c r="F52" s="5">
        <v>1.2799999999999999E-9</v>
      </c>
      <c r="G52" s="5">
        <v>1.9399999999999998E-12</v>
      </c>
      <c r="H52" s="5">
        <v>3.3300000000000001E-14</v>
      </c>
      <c r="I52" s="6" t="s">
        <v>25</v>
      </c>
      <c r="J52" s="5">
        <v>3.568E-4</v>
      </c>
      <c r="K52" s="3" t="s">
        <v>26</v>
      </c>
      <c r="L52" s="7">
        <v>3.2210000000000002E-74</v>
      </c>
      <c r="M52" s="7">
        <v>5.295E-20</v>
      </c>
      <c r="N52" s="8">
        <v>0.86699999999999999</v>
      </c>
      <c r="O52" s="9">
        <v>0.90400000000000003</v>
      </c>
      <c r="P52" s="3" t="str">
        <f t="shared" si="0"/>
        <v>Quadratic</v>
      </c>
      <c r="Q52" s="6" t="str">
        <f t="shared" si="1"/>
        <v>1/(x^2)</v>
      </c>
      <c r="R52" s="5">
        <v>6.2040000000000003E-3</v>
      </c>
      <c r="S52" s="5">
        <v>6.496E-3</v>
      </c>
      <c r="T52" s="5">
        <v>-8.16E-7</v>
      </c>
    </row>
    <row r="53" spans="1:20" s="10" customFormat="1" ht="23.25" customHeight="1">
      <c r="A53" s="3" t="s">
        <v>85</v>
      </c>
      <c r="B53" s="4" t="s">
        <v>29</v>
      </c>
      <c r="C53" s="16">
        <v>25</v>
      </c>
      <c r="D53" s="5">
        <v>7.7789999999999997E-8</v>
      </c>
      <c r="E53" s="3" t="s">
        <v>24</v>
      </c>
      <c r="F53" s="5">
        <v>3.6799999999999999E-6</v>
      </c>
      <c r="G53" s="5">
        <v>1.0600000000000001E-8</v>
      </c>
      <c r="H53" s="5">
        <v>1.39E-11</v>
      </c>
      <c r="I53" s="6" t="s">
        <v>25</v>
      </c>
      <c r="J53" s="5">
        <v>7.9489999999999998E-14</v>
      </c>
      <c r="K53" s="3" t="s">
        <v>26</v>
      </c>
      <c r="L53" s="7">
        <v>1.149E-23</v>
      </c>
      <c r="M53" s="7">
        <v>1.0799999999999999E-13</v>
      </c>
      <c r="N53" s="8">
        <v>0.96799999999999997</v>
      </c>
      <c r="O53" s="9">
        <v>0.97499999999999998</v>
      </c>
      <c r="P53" s="3" t="str">
        <f t="shared" si="0"/>
        <v>Quadratic</v>
      </c>
      <c r="Q53" s="6" t="str">
        <f t="shared" si="1"/>
        <v>1/(x^2)</v>
      </c>
      <c r="R53" s="5">
        <v>2.9090000000000001E-2</v>
      </c>
      <c r="S53" s="5">
        <v>2.1350000000000001E-2</v>
      </c>
      <c r="T53" s="5">
        <v>-8.5499999999999995E-6</v>
      </c>
    </row>
    <row r="54" spans="1:20" ht="23.25" customHeight="1">
      <c r="B54" s="12"/>
      <c r="C54" s="12"/>
      <c r="D54" s="12"/>
      <c r="E54" s="12"/>
      <c r="F54" s="12"/>
      <c r="G54" s="12"/>
      <c r="H54" s="12"/>
      <c r="I54" s="13"/>
      <c r="J54" s="12"/>
      <c r="K54" s="12"/>
      <c r="L54" s="12"/>
      <c r="M54" s="12"/>
    </row>
  </sheetData>
  <mergeCells count="10">
    <mergeCell ref="B1:T1"/>
    <mergeCell ref="N2:O2"/>
    <mergeCell ref="P2:T2"/>
    <mergeCell ref="A2:A3"/>
    <mergeCell ref="B2:B3"/>
    <mergeCell ref="D2:E2"/>
    <mergeCell ref="F2:I2"/>
    <mergeCell ref="J2:K2"/>
    <mergeCell ref="L2:M2"/>
    <mergeCell ref="C2:C3"/>
  </mergeCells>
  <conditionalFormatting sqref="N4:O53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Paper</vt:lpstr>
    </vt:vector>
  </TitlesOfParts>
  <Company>Minitère de la Sécurité publique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DESB02</dc:creator>
  <cp:lastModifiedBy>Brigitte Desharnais</cp:lastModifiedBy>
  <dcterms:created xsi:type="dcterms:W3CDTF">2016-01-26T16:38:10Z</dcterms:created>
  <dcterms:modified xsi:type="dcterms:W3CDTF">2016-07-19T15:44:05Z</dcterms:modified>
</cp:coreProperties>
</file>